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Morbiditás2019" sheetId="1" r:id="rId1"/>
    <sheet name="Kodtabla" sheetId="2" state="hidden" r:id="rId2"/>
  </sheets>
  <definedNames>
    <definedName name="alt_pers_sup">'Kodtabla'!$U$61:$U$75</definedName>
    <definedName name="asistenti">'Kodtabla'!$U$78:$U$93</definedName>
    <definedName name="contract">'Kodtabla'!$N$2:$N$3</definedName>
    <definedName name="medic_spec">'Kodtabla'!$U$2:$U$58</definedName>
    <definedName name="medici_fam">'Kodtabla'!$A$2:$A$99</definedName>
    <definedName name="norma">'Kodtabla'!$L$7:$L$8</definedName>
    <definedName name="pers_san_med">'Kodtabla'!$U$96:$U$112</definedName>
  </definedNames>
  <calcPr fullCalcOnLoad="1"/>
</workbook>
</file>

<file path=xl/sharedStrings.xml><?xml version="1.0" encoding="utf-8"?>
<sst xmlns="http://schemas.openxmlformats.org/spreadsheetml/2006/main" count="3178" uniqueCount="2835">
  <si>
    <t>A</t>
  </si>
  <si>
    <t>B</t>
  </si>
  <si>
    <t>C</t>
  </si>
  <si>
    <t>A00</t>
  </si>
  <si>
    <t>A01.0</t>
  </si>
  <si>
    <t>A01.1-A01.4</t>
  </si>
  <si>
    <t>A02</t>
  </si>
  <si>
    <t>A03</t>
  </si>
  <si>
    <t>A04</t>
  </si>
  <si>
    <t>A05.1</t>
  </si>
  <si>
    <t>A06</t>
  </si>
  <si>
    <t>A08</t>
  </si>
  <si>
    <t>A09</t>
  </si>
  <si>
    <t>A15-A16</t>
  </si>
  <si>
    <t>A17</t>
  </si>
  <si>
    <t>A18</t>
  </si>
  <si>
    <t>A19</t>
  </si>
  <si>
    <t>A22</t>
  </si>
  <si>
    <t>A23</t>
  </si>
  <si>
    <t>A27</t>
  </si>
  <si>
    <t>A30</t>
  </si>
  <si>
    <t>A33</t>
  </si>
  <si>
    <t>A34</t>
  </si>
  <si>
    <t>A35</t>
  </si>
  <si>
    <t>A36</t>
  </si>
  <si>
    <t>A37</t>
  </si>
  <si>
    <t>A38</t>
  </si>
  <si>
    <t>A39</t>
  </si>
  <si>
    <t>A46</t>
  </si>
  <si>
    <t>A30-A49</t>
  </si>
  <si>
    <t>A50</t>
  </si>
  <si>
    <t>A51</t>
  </si>
  <si>
    <t>A52</t>
  </si>
  <si>
    <t>A53</t>
  </si>
  <si>
    <t>A54</t>
  </si>
  <si>
    <t>A57</t>
  </si>
  <si>
    <t>A59</t>
  </si>
  <si>
    <t>A71</t>
  </si>
  <si>
    <t>A75.0</t>
  </si>
  <si>
    <t>A75.1</t>
  </si>
  <si>
    <t>A80</t>
  </si>
  <si>
    <t>A82</t>
  </si>
  <si>
    <t>A81; A83-A87</t>
  </si>
  <si>
    <t>B01</t>
  </si>
  <si>
    <t>B02</t>
  </si>
  <si>
    <t>B05</t>
  </si>
  <si>
    <t>B06</t>
  </si>
  <si>
    <t>B15</t>
  </si>
  <si>
    <t>B16</t>
  </si>
  <si>
    <t>B17-B19</t>
  </si>
  <si>
    <t>B20</t>
  </si>
  <si>
    <t>B21</t>
  </si>
  <si>
    <t>B22</t>
  </si>
  <si>
    <t>B23</t>
  </si>
  <si>
    <t>B24</t>
  </si>
  <si>
    <t>B26</t>
  </si>
  <si>
    <t>B27</t>
  </si>
  <si>
    <t>B35</t>
  </si>
  <si>
    <t>B37</t>
  </si>
  <si>
    <t>B35-B49</t>
  </si>
  <si>
    <t>B50-B54</t>
  </si>
  <si>
    <t>B58</t>
  </si>
  <si>
    <t>B67</t>
  </si>
  <si>
    <t>B68</t>
  </si>
  <si>
    <t>B75</t>
  </si>
  <si>
    <t>B77</t>
  </si>
  <si>
    <t>B80</t>
  </si>
  <si>
    <t>B86</t>
  </si>
  <si>
    <t>B85-B89</t>
  </si>
  <si>
    <t>B99</t>
  </si>
  <si>
    <t>C00</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</si>
  <si>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</si>
  <si>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</si>
  <si>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</si>
  <si>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</si>
  <si>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</si>
  <si>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</si>
  <si>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</si>
  <si>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</si>
  <si>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</si>
  <si>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</si>
  <si>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</si>
  <si>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</si>
  <si>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</si>
  <si>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</si>
  <si>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</si>
  <si>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</si>
  <si>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</si>
  <si>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</si>
  <si>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</si>
  <si>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</si>
  <si>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</si>
  <si>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</si>
  <si>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</si>
  <si>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</si>
  <si>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</si>
  <si>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</si>
  <si>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C30</t>
  </si>
  <si>
    <t>C31</t>
  </si>
  <si>
    <t>C32</t>
  </si>
  <si>
    <t>C33</t>
  </si>
  <si>
    <t>C34</t>
  </si>
  <si>
    <t>C37</t>
  </si>
  <si>
    <t>C38</t>
  </si>
  <si>
    <t>C39</t>
  </si>
  <si>
    <t>C40</t>
  </si>
  <si>
    <t>C41</t>
  </si>
  <si>
    <t>C43</t>
  </si>
  <si>
    <t>C44</t>
  </si>
  <si>
    <t>C45</t>
  </si>
  <si>
    <t>C46</t>
  </si>
  <si>
    <t>C47</t>
  </si>
  <si>
    <t>C48</t>
  </si>
  <si>
    <t>C49</t>
  </si>
  <si>
    <t>C50</t>
  </si>
  <si>
    <t>C51</t>
  </si>
  <si>
    <t>C52</t>
  </si>
  <si>
    <t>C53</t>
  </si>
  <si>
    <t>C54</t>
  </si>
  <si>
    <t>C55</t>
  </si>
  <si>
    <t>C56</t>
  </si>
  <si>
    <t>C57</t>
  </si>
  <si>
    <t>C58</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</si>
  <si>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</si>
  <si>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</si>
  <si>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</si>
  <si>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</si>
  <si>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</si>
  <si>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</si>
  <si>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</si>
  <si>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</si>
  <si>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</si>
  <si>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</si>
  <si>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</si>
  <si>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</si>
  <si>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</si>
  <si>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</si>
  <si>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</si>
  <si>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</si>
  <si>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</si>
  <si>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</si>
  <si>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</si>
  <si>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</si>
  <si>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</si>
  <si>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</si>
  <si>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</si>
  <si>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</si>
  <si>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</si>
  <si>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</si>
  <si>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C88</t>
  </si>
  <si>
    <t>C90</t>
  </si>
  <si>
    <t>C91</t>
  </si>
  <si>
    <t>C92</t>
  </si>
  <si>
    <t>C93</t>
  </si>
  <si>
    <t>C94</t>
  </si>
  <si>
    <t>C95</t>
  </si>
  <si>
    <t>C96</t>
  </si>
  <si>
    <t>C97</t>
  </si>
  <si>
    <t>D00</t>
  </si>
  <si>
    <t>D01</t>
  </si>
  <si>
    <t>D02</t>
  </si>
  <si>
    <t>D03</t>
  </si>
  <si>
    <t>D04</t>
  </si>
  <si>
    <t>D05</t>
  </si>
  <si>
    <t>D06</t>
  </si>
  <si>
    <t>D07</t>
  </si>
  <si>
    <t>D09</t>
  </si>
  <si>
    <t>D13</t>
  </si>
  <si>
    <t>D14</t>
  </si>
  <si>
    <t>D15</t>
  </si>
  <si>
    <t>D16</t>
  </si>
  <si>
    <t>D17</t>
  </si>
  <si>
    <t>D18</t>
  </si>
  <si>
    <t>D22-D23</t>
  </si>
  <si>
    <t>D24</t>
  </si>
  <si>
    <t>D25</t>
  </si>
  <si>
    <t>D26</t>
  </si>
  <si>
    <t>D27</t>
  </si>
  <si>
    <t>D28</t>
  </si>
  <si>
    <t>D30</t>
  </si>
  <si>
    <t>D32;D33</t>
  </si>
  <si>
    <t>D34;D35</t>
  </si>
  <si>
    <t>D37</t>
  </si>
  <si>
    <t>D38</t>
  </si>
  <si>
    <t>D39</t>
  </si>
  <si>
    <t>D40</t>
  </si>
  <si>
    <t>D41</t>
  </si>
  <si>
    <t>D43</t>
  </si>
  <si>
    <t>D44</t>
  </si>
  <si>
    <t>D45</t>
  </si>
  <si>
    <t>D47</t>
  </si>
  <si>
    <t>D48</t>
  </si>
  <si>
    <t>D50</t>
  </si>
  <si>
    <t>D51</t>
  </si>
  <si>
    <t>D52</t>
  </si>
  <si>
    <t>D53</t>
  </si>
  <si>
    <t>D55</t>
  </si>
  <si>
    <t>D56</t>
  </si>
  <si>
    <t>D57</t>
  </si>
  <si>
    <t>D58</t>
  </si>
  <si>
    <t>D59</t>
  </si>
  <si>
    <t>D60</t>
  </si>
  <si>
    <t>D61</t>
  </si>
  <si>
    <t>D62</t>
  </si>
  <si>
    <t>D64</t>
  </si>
  <si>
    <t>D65</t>
  </si>
  <si>
    <t>D66</t>
  </si>
  <si>
    <t>D67</t>
  </si>
  <si>
    <t>D68</t>
  </si>
  <si>
    <t>D69</t>
  </si>
  <si>
    <t>D70</t>
  </si>
  <si>
    <t>D71</t>
  </si>
  <si>
    <t>D72</t>
  </si>
  <si>
    <t>D73</t>
  </si>
  <si>
    <t>D75</t>
  </si>
  <si>
    <t>D76</t>
  </si>
  <si>
    <t>D80</t>
  </si>
  <si>
    <t>D81</t>
  </si>
  <si>
    <t>D82</t>
  </si>
  <si>
    <t>D83</t>
  </si>
  <si>
    <t>D84</t>
  </si>
  <si>
    <t>D86</t>
  </si>
  <si>
    <t>D89</t>
  </si>
  <si>
    <t>E00</t>
  </si>
  <si>
    <t>E01</t>
  </si>
  <si>
    <t>E02</t>
  </si>
  <si>
    <t>E04</t>
  </si>
  <si>
    <t>E05</t>
  </si>
  <si>
    <t>E06</t>
  </si>
  <si>
    <t>E07</t>
  </si>
  <si>
    <t>E10</t>
  </si>
  <si>
    <t>E11</t>
  </si>
  <si>
    <t>E12</t>
  </si>
  <si>
    <t>E13</t>
  </si>
  <si>
    <t>E14</t>
  </si>
  <si>
    <t>E15</t>
  </si>
  <si>
    <t>E16</t>
  </si>
  <si>
    <t>E20</t>
  </si>
  <si>
    <t>E21</t>
  </si>
  <si>
    <t>E22</t>
  </si>
  <si>
    <t>E23</t>
  </si>
  <si>
    <t>E24</t>
  </si>
  <si>
    <t>E25</t>
  </si>
  <si>
    <t>E26</t>
  </si>
  <si>
    <t>E27</t>
  </si>
  <si>
    <t>E28</t>
  </si>
  <si>
    <t>E29</t>
  </si>
  <si>
    <t>E30</t>
  </si>
  <si>
    <t>E31</t>
  </si>
  <si>
    <t>E32</t>
  </si>
  <si>
    <t>E34</t>
  </si>
  <si>
    <t>E43</t>
  </si>
  <si>
    <t>E44</t>
  </si>
  <si>
    <t>E45</t>
  </si>
  <si>
    <t>E46</t>
  </si>
  <si>
    <t>E50</t>
  </si>
  <si>
    <t>E51</t>
  </si>
  <si>
    <t>E52</t>
  </si>
  <si>
    <t>E53</t>
  </si>
  <si>
    <t>E54</t>
  </si>
  <si>
    <t>E55.0</t>
  </si>
  <si>
    <t>E55.1-E55.9</t>
  </si>
  <si>
    <t>E56</t>
  </si>
  <si>
    <t>E58</t>
  </si>
  <si>
    <t>E59</t>
  </si>
  <si>
    <t>E60</t>
  </si>
  <si>
    <t>E61</t>
  </si>
  <si>
    <t>E63</t>
  </si>
  <si>
    <t>E66</t>
  </si>
  <si>
    <t>E65;E66;E67</t>
  </si>
  <si>
    <t>E70.0</t>
  </si>
  <si>
    <t>E70.1-E70.9</t>
  </si>
  <si>
    <t>E72</t>
  </si>
  <si>
    <t>E73</t>
  </si>
  <si>
    <t>E74</t>
  </si>
  <si>
    <t>E75</t>
  </si>
  <si>
    <t>E76</t>
  </si>
  <si>
    <t>E77</t>
  </si>
  <si>
    <t>E78</t>
  </si>
  <si>
    <t>E79</t>
  </si>
  <si>
    <t>E80</t>
  </si>
  <si>
    <t>E83</t>
  </si>
  <si>
    <t>E84</t>
  </si>
  <si>
    <t>E85</t>
  </si>
  <si>
    <t>E86</t>
  </si>
  <si>
    <t>E87</t>
  </si>
  <si>
    <t>E88</t>
  </si>
  <si>
    <t>E89</t>
  </si>
  <si>
    <t>F01</t>
  </si>
  <si>
    <t>F03</t>
  </si>
  <si>
    <t>F04</t>
  </si>
  <si>
    <t>F05</t>
  </si>
  <si>
    <t>F06</t>
  </si>
  <si>
    <t>F07</t>
  </si>
  <si>
    <t>F09</t>
  </si>
  <si>
    <t>F10</t>
  </si>
  <si>
    <t>F11;F12; F14;F16</t>
  </si>
  <si>
    <t>F13</t>
  </si>
  <si>
    <t>F15</t>
  </si>
  <si>
    <t>F17</t>
  </si>
  <si>
    <t>F18</t>
  </si>
  <si>
    <t>F20</t>
  </si>
  <si>
    <t>F21</t>
  </si>
  <si>
    <t>F22</t>
  </si>
  <si>
    <t>F23</t>
  </si>
  <si>
    <t>F24</t>
  </si>
  <si>
    <t>F25</t>
  </si>
  <si>
    <t>F28;F29</t>
  </si>
  <si>
    <t>F30</t>
  </si>
  <si>
    <t>F31</t>
  </si>
  <si>
    <t>F32;F33</t>
  </si>
  <si>
    <t>F34</t>
  </si>
  <si>
    <t>F38</t>
  </si>
  <si>
    <t>F39</t>
  </si>
  <si>
    <t>F40;F41</t>
  </si>
  <si>
    <t>F42</t>
  </si>
  <si>
    <t>F43</t>
  </si>
  <si>
    <t>F44</t>
  </si>
  <si>
    <t>F45</t>
  </si>
  <si>
    <t>F48</t>
  </si>
  <si>
    <t>F50</t>
  </si>
  <si>
    <t>F51</t>
  </si>
  <si>
    <t>F52</t>
  </si>
  <si>
    <t>F53</t>
  </si>
  <si>
    <t>F54</t>
  </si>
  <si>
    <t>F55</t>
  </si>
  <si>
    <t>F59</t>
  </si>
  <si>
    <t>F60-F63</t>
  </si>
  <si>
    <t>F64;F65</t>
  </si>
  <si>
    <t>F66</t>
  </si>
  <si>
    <t>F63;F68</t>
  </si>
  <si>
    <t>F70</t>
  </si>
  <si>
    <t>F71</t>
  </si>
  <si>
    <t>F72</t>
  </si>
  <si>
    <t>F73</t>
  </si>
  <si>
    <t>F78;F79</t>
  </si>
  <si>
    <t>F80;F81</t>
  </si>
  <si>
    <t>F82</t>
  </si>
  <si>
    <t>F83;F88;F89</t>
  </si>
  <si>
    <t>F90</t>
  </si>
  <si>
    <t>F91;F92</t>
  </si>
  <si>
    <t>F93</t>
  </si>
  <si>
    <t>F94</t>
  </si>
  <si>
    <t>F95;F98</t>
  </si>
  <si>
    <t>F99</t>
  </si>
  <si>
    <t>G00</t>
  </si>
  <si>
    <t>G03</t>
  </si>
  <si>
    <t>G04</t>
  </si>
  <si>
    <t>G06</t>
  </si>
  <si>
    <t>G08</t>
  </si>
  <si>
    <t>G10</t>
  </si>
  <si>
    <t>G11</t>
  </si>
  <si>
    <t>G12</t>
  </si>
  <si>
    <t>G20</t>
  </si>
  <si>
    <t>G21</t>
  </si>
  <si>
    <t>G23</t>
  </si>
  <si>
    <t>G24;G25</t>
  </si>
  <si>
    <t>G30</t>
  </si>
  <si>
    <t>G31</t>
  </si>
  <si>
    <t>G35</t>
  </si>
  <si>
    <t>G36</t>
  </si>
  <si>
    <t>G37</t>
  </si>
  <si>
    <t>G40</t>
  </si>
  <si>
    <t>G41</t>
  </si>
  <si>
    <t>G43-G44</t>
  </si>
  <si>
    <t>G45</t>
  </si>
  <si>
    <t>G47</t>
  </si>
  <si>
    <t>G50-G52</t>
  </si>
  <si>
    <t>G54</t>
  </si>
  <si>
    <t>G56-G58</t>
  </si>
  <si>
    <t>G60</t>
  </si>
  <si>
    <t>G61</t>
  </si>
  <si>
    <t>G62</t>
  </si>
  <si>
    <t>G64</t>
  </si>
  <si>
    <t>G70</t>
  </si>
  <si>
    <t>G71</t>
  </si>
  <si>
    <t>G72</t>
  </si>
  <si>
    <t>G80</t>
  </si>
  <si>
    <t>G81</t>
  </si>
  <si>
    <t>G82</t>
  </si>
  <si>
    <t>G83</t>
  </si>
  <si>
    <t>G90</t>
  </si>
  <si>
    <t>G91</t>
  </si>
  <si>
    <t>G92;G93</t>
  </si>
  <si>
    <t>G95</t>
  </si>
  <si>
    <t>G96;G98</t>
  </si>
  <si>
    <t>G97</t>
  </si>
  <si>
    <t>H00</t>
  </si>
  <si>
    <t>H02</t>
  </si>
  <si>
    <t>H04</t>
  </si>
  <si>
    <t>H05</t>
  </si>
  <si>
    <t>H10</t>
  </si>
  <si>
    <t>H11</t>
  </si>
  <si>
    <t>H15</t>
  </si>
  <si>
    <t>H16</t>
  </si>
  <si>
    <t>H17;H18</t>
  </si>
  <si>
    <t>H20</t>
  </si>
  <si>
    <t>H21</t>
  </si>
  <si>
    <t>H25</t>
  </si>
  <si>
    <t>H26</t>
  </si>
  <si>
    <t>H27</t>
  </si>
  <si>
    <t>H30;H31</t>
  </si>
  <si>
    <t>H33</t>
  </si>
  <si>
    <t>din H34;H35</t>
  </si>
  <si>
    <t>H40</t>
  </si>
  <si>
    <t>H43</t>
  </si>
  <si>
    <t>H44</t>
  </si>
  <si>
    <t>H46</t>
  </si>
  <si>
    <t>H47</t>
  </si>
  <si>
    <t>H49;H50</t>
  </si>
  <si>
    <t>H51</t>
  </si>
  <si>
    <t>H52</t>
  </si>
  <si>
    <t>H53</t>
  </si>
  <si>
    <t>H54</t>
  </si>
  <si>
    <t>H55</t>
  </si>
  <si>
    <t>H57</t>
  </si>
  <si>
    <t>H59</t>
  </si>
  <si>
    <t>H60</t>
  </si>
  <si>
    <t>H61</t>
  </si>
  <si>
    <t>H65</t>
  </si>
  <si>
    <t>H66</t>
  </si>
  <si>
    <t>H68-H69</t>
  </si>
  <si>
    <t>H70</t>
  </si>
  <si>
    <t>H71</t>
  </si>
  <si>
    <t>H72-H73</t>
  </si>
  <si>
    <t>H74</t>
  </si>
  <si>
    <t>H80</t>
  </si>
  <si>
    <t>H81</t>
  </si>
  <si>
    <t>H83</t>
  </si>
  <si>
    <t>H90</t>
  </si>
  <si>
    <t>H91</t>
  </si>
  <si>
    <t>H92</t>
  </si>
  <si>
    <t>H93</t>
  </si>
  <si>
    <t>H95</t>
  </si>
  <si>
    <t>I00</t>
  </si>
  <si>
    <t>I01</t>
  </si>
  <si>
    <t>I02</t>
  </si>
  <si>
    <t>I05</t>
  </si>
  <si>
    <t>I06</t>
  </si>
  <si>
    <t>I07</t>
  </si>
  <si>
    <t>I08</t>
  </si>
  <si>
    <t>I09</t>
  </si>
  <si>
    <t>I10</t>
  </si>
  <si>
    <t>I11</t>
  </si>
  <si>
    <t>I12</t>
  </si>
  <si>
    <t>I13</t>
  </si>
  <si>
    <t>I15</t>
  </si>
  <si>
    <t>I20</t>
  </si>
  <si>
    <t>I21</t>
  </si>
  <si>
    <t>I22</t>
  </si>
  <si>
    <t>I23;I24</t>
  </si>
  <si>
    <t>I25</t>
  </si>
  <si>
    <t>I26</t>
  </si>
  <si>
    <t>I27.0-I27.8</t>
  </si>
  <si>
    <t>I27.9</t>
  </si>
  <si>
    <t>I28</t>
  </si>
  <si>
    <t>I30</t>
  </si>
  <si>
    <t>I31</t>
  </si>
  <si>
    <t>I33</t>
  </si>
  <si>
    <t>I34</t>
  </si>
  <si>
    <t>I35</t>
  </si>
  <si>
    <t>I36</t>
  </si>
  <si>
    <t>I37</t>
  </si>
  <si>
    <t>I38</t>
  </si>
  <si>
    <t>I40</t>
  </si>
  <si>
    <t>I42</t>
  </si>
  <si>
    <t>I60</t>
  </si>
  <si>
    <t>I61-I62</t>
  </si>
  <si>
    <t>I63</t>
  </si>
  <si>
    <t>I64</t>
  </si>
  <si>
    <t>I65-I67</t>
  </si>
  <si>
    <t>I70</t>
  </si>
  <si>
    <t>I71</t>
  </si>
  <si>
    <t>I72</t>
  </si>
  <si>
    <t>I73</t>
  </si>
  <si>
    <t>I74</t>
  </si>
  <si>
    <t>I77</t>
  </si>
  <si>
    <t>I78</t>
  </si>
  <si>
    <t>I80</t>
  </si>
  <si>
    <t>I82</t>
  </si>
  <si>
    <t>I83</t>
  </si>
  <si>
    <t>I84</t>
  </si>
  <si>
    <t>I85;I87</t>
  </si>
  <si>
    <t>I88</t>
  </si>
  <si>
    <t>I95</t>
  </si>
  <si>
    <t>I97</t>
  </si>
  <si>
    <t>I99</t>
  </si>
  <si>
    <t>J00</t>
  </si>
  <si>
    <t>J01</t>
  </si>
  <si>
    <t>J02-J03</t>
  </si>
  <si>
    <t>J04</t>
  </si>
  <si>
    <t>J05</t>
  </si>
  <si>
    <t>J06</t>
  </si>
  <si>
    <t>J10</t>
  </si>
  <si>
    <t>J11</t>
  </si>
  <si>
    <t>J12</t>
  </si>
  <si>
    <t>J13</t>
  </si>
  <si>
    <t>J14</t>
  </si>
  <si>
    <t>J15</t>
  </si>
  <si>
    <t>J16</t>
  </si>
  <si>
    <t>J18</t>
  </si>
  <si>
    <t>J20-J21</t>
  </si>
  <si>
    <t>J22</t>
  </si>
  <si>
    <t>J30</t>
  </si>
  <si>
    <t>J31</t>
  </si>
  <si>
    <t>J32</t>
  </si>
  <si>
    <t>J35</t>
  </si>
  <si>
    <t>J36</t>
  </si>
  <si>
    <t>J37</t>
  </si>
  <si>
    <t>J38</t>
  </si>
  <si>
    <t>J40</t>
  </si>
  <si>
    <t>J41</t>
  </si>
  <si>
    <t>J42</t>
  </si>
  <si>
    <t>J43</t>
  </si>
  <si>
    <t>J44</t>
  </si>
  <si>
    <t>J45-J46</t>
  </si>
  <si>
    <t>J47</t>
  </si>
  <si>
    <t>J60</t>
  </si>
  <si>
    <t>J61</t>
  </si>
  <si>
    <t>J62</t>
  </si>
  <si>
    <t>J63;J64</t>
  </si>
  <si>
    <t>J65</t>
  </si>
  <si>
    <t>J66</t>
  </si>
  <si>
    <t>J81</t>
  </si>
  <si>
    <t>J85-J86</t>
  </si>
  <si>
    <t>J93</t>
  </si>
  <si>
    <t>J90;J92;J94</t>
  </si>
  <si>
    <t>J95</t>
  </si>
  <si>
    <t>J98</t>
  </si>
  <si>
    <t>K00</t>
  </si>
  <si>
    <t>K02</t>
  </si>
  <si>
    <t>K03</t>
  </si>
  <si>
    <t>K04-K06</t>
  </si>
  <si>
    <t>K07</t>
  </si>
  <si>
    <t>K10</t>
  </si>
  <si>
    <t>K11</t>
  </si>
  <si>
    <t>K12</t>
  </si>
  <si>
    <t>K13</t>
  </si>
  <si>
    <t>K14</t>
  </si>
  <si>
    <t>K20</t>
  </si>
  <si>
    <t>K21;K22</t>
  </si>
  <si>
    <t>K25</t>
  </si>
  <si>
    <t>K26</t>
  </si>
  <si>
    <t>K27</t>
  </si>
  <si>
    <t>K28</t>
  </si>
  <si>
    <t>K29</t>
  </si>
  <si>
    <t>K30</t>
  </si>
  <si>
    <t>K31</t>
  </si>
  <si>
    <t>K35</t>
  </si>
  <si>
    <t>K36-K38</t>
  </si>
  <si>
    <t>K40</t>
  </si>
  <si>
    <t>K44</t>
  </si>
  <si>
    <t>K50</t>
  </si>
  <si>
    <t>K51</t>
  </si>
  <si>
    <t>K52</t>
  </si>
  <si>
    <t>K55</t>
  </si>
  <si>
    <t>K56</t>
  </si>
  <si>
    <t>K57</t>
  </si>
  <si>
    <t>K58-K59</t>
  </si>
  <si>
    <t>K60-K61</t>
  </si>
  <si>
    <t>K62-K63</t>
  </si>
  <si>
    <t>K65</t>
  </si>
  <si>
    <t>K66</t>
  </si>
  <si>
    <t>K70</t>
  </si>
  <si>
    <t>K71</t>
  </si>
  <si>
    <t>K73</t>
  </si>
  <si>
    <t>K74</t>
  </si>
  <si>
    <t>K72;K75</t>
  </si>
  <si>
    <t>K76</t>
  </si>
  <si>
    <t>K80</t>
  </si>
  <si>
    <t>K81</t>
  </si>
  <si>
    <t>K82</t>
  </si>
  <si>
    <t>K85</t>
  </si>
  <si>
    <t>K86</t>
  </si>
  <si>
    <t>K90</t>
  </si>
  <si>
    <t>K91</t>
  </si>
  <si>
    <t>K92</t>
  </si>
  <si>
    <t>L01</t>
  </si>
  <si>
    <t>L02;L03</t>
  </si>
  <si>
    <t>L04</t>
  </si>
  <si>
    <t>L05</t>
  </si>
  <si>
    <t>Pemphigus</t>
  </si>
  <si>
    <t>L10</t>
  </si>
  <si>
    <t>L13</t>
  </si>
  <si>
    <t>L21</t>
  </si>
  <si>
    <t>L23</t>
  </si>
  <si>
    <t>L28</t>
  </si>
  <si>
    <t>L40</t>
  </si>
  <si>
    <t>L43</t>
  </si>
  <si>
    <t>Urticaria</t>
  </si>
  <si>
    <t>L50</t>
  </si>
  <si>
    <t>L51</t>
  </si>
  <si>
    <t>L52</t>
  </si>
  <si>
    <t>L53</t>
  </si>
  <si>
    <t>L55</t>
  </si>
  <si>
    <t>L58</t>
  </si>
  <si>
    <t>L60</t>
  </si>
  <si>
    <t>L63</t>
  </si>
  <si>
    <t>L64-L66</t>
  </si>
  <si>
    <t>L68</t>
  </si>
  <si>
    <t>L70</t>
  </si>
  <si>
    <t>L71</t>
  </si>
  <si>
    <t>L72;L73</t>
  </si>
  <si>
    <t>L74;l75</t>
  </si>
  <si>
    <t>Vitiligo</t>
  </si>
  <si>
    <t>L80</t>
  </si>
  <si>
    <t>L89</t>
  </si>
  <si>
    <t>L93</t>
  </si>
  <si>
    <t>L82;L84;L94</t>
  </si>
  <si>
    <t>M00</t>
  </si>
  <si>
    <t>M02</t>
  </si>
  <si>
    <t>M05-M06</t>
  </si>
  <si>
    <t>M08</t>
  </si>
  <si>
    <t>M10</t>
  </si>
  <si>
    <t>M11-M13</t>
  </si>
  <si>
    <t>M15</t>
  </si>
  <si>
    <t>M16</t>
  </si>
  <si>
    <t>M17</t>
  </si>
  <si>
    <t>M18-M19</t>
  </si>
  <si>
    <t>M20</t>
  </si>
  <si>
    <t>M21</t>
  </si>
  <si>
    <t>M22-M24</t>
  </si>
  <si>
    <t>M25</t>
  </si>
  <si>
    <t>M30</t>
  </si>
  <si>
    <t>M32</t>
  </si>
  <si>
    <t>M40</t>
  </si>
  <si>
    <t>M41</t>
  </si>
  <si>
    <t>M42;M43</t>
  </si>
  <si>
    <t>M45</t>
  </si>
  <si>
    <t>M46</t>
  </si>
  <si>
    <t>M47</t>
  </si>
  <si>
    <t>M48</t>
  </si>
  <si>
    <t>M50</t>
  </si>
  <si>
    <t>M51</t>
  </si>
  <si>
    <t>M53</t>
  </si>
  <si>
    <t>M54</t>
  </si>
  <si>
    <t>M60</t>
  </si>
  <si>
    <t>M61-M62</t>
  </si>
  <si>
    <t>M65</t>
  </si>
  <si>
    <t>M66-M67</t>
  </si>
  <si>
    <t>M70;M71</t>
  </si>
  <si>
    <t>M75</t>
  </si>
  <si>
    <t>M80;M81</t>
  </si>
  <si>
    <t>M83</t>
  </si>
  <si>
    <t>M84;M85</t>
  </si>
  <si>
    <t>M86</t>
  </si>
  <si>
    <t>M88</t>
  </si>
  <si>
    <t>M87;M89</t>
  </si>
  <si>
    <t>M91</t>
  </si>
  <si>
    <t>M92-M94</t>
  </si>
  <si>
    <t>M95-M99</t>
  </si>
  <si>
    <t>N00</t>
  </si>
  <si>
    <t>N01</t>
  </si>
  <si>
    <t>N02</t>
  </si>
  <si>
    <t>N03</t>
  </si>
  <si>
    <t>N04</t>
  </si>
  <si>
    <t>N05</t>
  </si>
  <si>
    <t>N06</t>
  </si>
  <si>
    <t>N07</t>
  </si>
  <si>
    <t>N10</t>
  </si>
  <si>
    <t>N11</t>
  </si>
  <si>
    <t>N12</t>
  </si>
  <si>
    <t>N13</t>
  </si>
  <si>
    <t>N14</t>
  </si>
  <si>
    <t>N15</t>
  </si>
  <si>
    <t>N17</t>
  </si>
  <si>
    <t>N18</t>
  </si>
  <si>
    <t>N19</t>
  </si>
  <si>
    <t>N20</t>
  </si>
  <si>
    <t>N21</t>
  </si>
  <si>
    <t>N23</t>
  </si>
  <si>
    <t>N25</t>
  </si>
  <si>
    <t>N26</t>
  </si>
  <si>
    <t>N27</t>
  </si>
  <si>
    <t>N28</t>
  </si>
  <si>
    <t>N30</t>
  </si>
  <si>
    <t>N31</t>
  </si>
  <si>
    <t>N32</t>
  </si>
  <si>
    <t>N34</t>
  </si>
  <si>
    <t>N35</t>
  </si>
  <si>
    <t>N36</t>
  </si>
  <si>
    <t>N39</t>
  </si>
  <si>
    <t>N40</t>
  </si>
  <si>
    <t>N43</t>
  </si>
  <si>
    <t>N45</t>
  </si>
  <si>
    <t>N47</t>
  </si>
  <si>
    <t>N60</t>
  </si>
  <si>
    <t>N61</t>
  </si>
  <si>
    <t>N62-N64</t>
  </si>
  <si>
    <t>N70</t>
  </si>
  <si>
    <t>N71</t>
  </si>
  <si>
    <t>N72</t>
  </si>
  <si>
    <t>N73</t>
  </si>
  <si>
    <t>N75;N76</t>
  </si>
  <si>
    <t>N80</t>
  </si>
  <si>
    <t>N81</t>
  </si>
  <si>
    <t>N82</t>
  </si>
  <si>
    <t>N83</t>
  </si>
  <si>
    <t>N84</t>
  </si>
  <si>
    <t>N85</t>
  </si>
  <si>
    <t>N86</t>
  </si>
  <si>
    <t>N87</t>
  </si>
  <si>
    <t>N88</t>
  </si>
  <si>
    <t>N89</t>
  </si>
  <si>
    <t>N90</t>
  </si>
  <si>
    <t>N91</t>
  </si>
  <si>
    <t>N92</t>
  </si>
  <si>
    <t>N93</t>
  </si>
  <si>
    <t>N94</t>
  </si>
  <si>
    <t>N95</t>
  </si>
  <si>
    <t>N96</t>
  </si>
  <si>
    <t>N97</t>
  </si>
  <si>
    <t>N99</t>
  </si>
  <si>
    <t>O00</t>
  </si>
  <si>
    <t>O01</t>
  </si>
  <si>
    <t>O03</t>
  </si>
  <si>
    <t>O04-O06</t>
  </si>
  <si>
    <t>O07-O08</t>
  </si>
  <si>
    <t>O10</t>
  </si>
  <si>
    <t>O11</t>
  </si>
  <si>
    <t>O12</t>
  </si>
  <si>
    <t>O13</t>
  </si>
  <si>
    <t>O14</t>
  </si>
  <si>
    <t>Eclampsia</t>
  </si>
  <si>
    <t>O15</t>
  </si>
  <si>
    <t>O16</t>
  </si>
  <si>
    <t>O20</t>
  </si>
  <si>
    <t>O21</t>
  </si>
  <si>
    <t>O22</t>
  </si>
  <si>
    <t>O23</t>
  </si>
  <si>
    <t>O24</t>
  </si>
  <si>
    <t>O25</t>
  </si>
  <si>
    <t>O26</t>
  </si>
  <si>
    <t>O28</t>
  </si>
  <si>
    <t>O29</t>
  </si>
  <si>
    <t>O31</t>
  </si>
  <si>
    <t>O40</t>
  </si>
  <si>
    <t>O42</t>
  </si>
  <si>
    <t>Placenta praevia</t>
  </si>
  <si>
    <t>O44</t>
  </si>
  <si>
    <t>O46</t>
  </si>
  <si>
    <t>O63</t>
  </si>
  <si>
    <t>O64</t>
  </si>
  <si>
    <t>O65;O66</t>
  </si>
  <si>
    <t>O67</t>
  </si>
  <si>
    <t>O69</t>
  </si>
  <si>
    <t>O70</t>
  </si>
  <si>
    <t>O71</t>
  </si>
  <si>
    <t>O72</t>
  </si>
  <si>
    <t>O73</t>
  </si>
  <si>
    <t>O74</t>
  </si>
  <si>
    <t>O75</t>
  </si>
  <si>
    <t>O80-O84</t>
  </si>
  <si>
    <t>O85-O86</t>
  </si>
  <si>
    <t>O87</t>
  </si>
  <si>
    <t>O88</t>
  </si>
  <si>
    <t>O89</t>
  </si>
  <si>
    <t>O90</t>
  </si>
  <si>
    <t>O91</t>
  </si>
  <si>
    <t>O92</t>
  </si>
  <si>
    <t>P00</t>
  </si>
  <si>
    <t>P01</t>
  </si>
  <si>
    <t>P02</t>
  </si>
  <si>
    <t>P03</t>
  </si>
  <si>
    <t>P04</t>
  </si>
  <si>
    <t>P05</t>
  </si>
  <si>
    <t>P07</t>
  </si>
  <si>
    <t>P08</t>
  </si>
  <si>
    <t>P10</t>
  </si>
  <si>
    <t>P11</t>
  </si>
  <si>
    <t>P20</t>
  </si>
  <si>
    <t>P21</t>
  </si>
  <si>
    <t>P23</t>
  </si>
  <si>
    <t>P24</t>
  </si>
  <si>
    <t>P25</t>
  </si>
  <si>
    <t>P26</t>
  </si>
  <si>
    <t>P22;P27;P28</t>
  </si>
  <si>
    <t>P29</t>
  </si>
  <si>
    <t>P35.0</t>
  </si>
  <si>
    <t>P35.1-P35.9</t>
  </si>
  <si>
    <t>P36</t>
  </si>
  <si>
    <t>P37</t>
  </si>
  <si>
    <t>P38</t>
  </si>
  <si>
    <t>P39</t>
  </si>
  <si>
    <t>P50-P54</t>
  </si>
  <si>
    <t>P55</t>
  </si>
  <si>
    <t>P56</t>
  </si>
  <si>
    <t>P57</t>
  </si>
  <si>
    <t>P58;P59</t>
  </si>
  <si>
    <t>P60;P61</t>
  </si>
  <si>
    <t>P72</t>
  </si>
  <si>
    <t>P76</t>
  </si>
  <si>
    <t>P77</t>
  </si>
  <si>
    <t>P78</t>
  </si>
  <si>
    <t>P90</t>
  </si>
  <si>
    <t>P91</t>
  </si>
  <si>
    <t>P92</t>
  </si>
  <si>
    <t>P93</t>
  </si>
  <si>
    <t>P94</t>
  </si>
  <si>
    <t>P95</t>
  </si>
  <si>
    <t>P96</t>
  </si>
  <si>
    <t>Q02</t>
  </si>
  <si>
    <t>Q03</t>
  </si>
  <si>
    <t>Q00;Q01;Q04</t>
  </si>
  <si>
    <t>Q05</t>
  </si>
  <si>
    <t>Q06</t>
  </si>
  <si>
    <t>Q07</t>
  </si>
  <si>
    <t>Q11</t>
  </si>
  <si>
    <t>Q20;Q21</t>
  </si>
  <si>
    <t>Q22-Q24</t>
  </si>
  <si>
    <t>Q25</t>
  </si>
  <si>
    <t>Q26</t>
  </si>
  <si>
    <t>Q27-Q28</t>
  </si>
  <si>
    <t>Q31;Q32</t>
  </si>
  <si>
    <t>Q33</t>
  </si>
  <si>
    <t>Q34</t>
  </si>
  <si>
    <t>Q35</t>
  </si>
  <si>
    <t>Q36</t>
  </si>
  <si>
    <t>Q37</t>
  </si>
  <si>
    <t>Q39;Q40</t>
  </si>
  <si>
    <t>Q41</t>
  </si>
  <si>
    <t>Q42;Q43</t>
  </si>
  <si>
    <t>Q44</t>
  </si>
  <si>
    <t>Q45</t>
  </si>
  <si>
    <t>Q51</t>
  </si>
  <si>
    <t>Q50;Q52</t>
  </si>
  <si>
    <t>Q60</t>
  </si>
  <si>
    <t>Q61</t>
  </si>
  <si>
    <t>Q60-Q64</t>
  </si>
  <si>
    <t>Q65</t>
  </si>
  <si>
    <t>Q66</t>
  </si>
  <si>
    <t>Q67</t>
  </si>
  <si>
    <t>Q69-Q70</t>
  </si>
  <si>
    <t>Q74</t>
  </si>
  <si>
    <t>Q76</t>
  </si>
  <si>
    <t>Q80-Q87</t>
  </si>
  <si>
    <t>Q89</t>
  </si>
  <si>
    <t>Q90</t>
  </si>
  <si>
    <t>Q91</t>
  </si>
  <si>
    <t>Q92</t>
  </si>
  <si>
    <t>Q93</t>
  </si>
  <si>
    <t>Q95</t>
  </si>
  <si>
    <t>Q96</t>
  </si>
  <si>
    <t>Q97</t>
  </si>
  <si>
    <t>Q98</t>
  </si>
  <si>
    <t>Q99</t>
  </si>
  <si>
    <t>R00-R09</t>
  </si>
  <si>
    <t>R10-R19</t>
  </si>
  <si>
    <t>R25-R29</t>
  </si>
  <si>
    <t>R30-R39</t>
  </si>
  <si>
    <t>R40-R46</t>
  </si>
  <si>
    <t>R50-R69</t>
  </si>
  <si>
    <t>R70-R79</t>
  </si>
  <si>
    <t>R80-R82</t>
  </si>
  <si>
    <t>R83-R89</t>
  </si>
  <si>
    <t>R90-R94</t>
  </si>
  <si>
    <t>S00</t>
  </si>
  <si>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</si>
  <si>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</si>
  <si>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</si>
  <si>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</si>
  <si>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</si>
  <si>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</si>
  <si>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</si>
  <si>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</si>
  <si>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</si>
  <si>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</si>
  <si>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</si>
  <si>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</si>
  <si>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</si>
  <si>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</si>
  <si>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</si>
  <si>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</si>
  <si>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</si>
  <si>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</si>
  <si>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</si>
  <si>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</si>
  <si>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</si>
  <si>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</si>
  <si>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</si>
  <si>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</si>
  <si>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</si>
  <si>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</si>
  <si>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</si>
  <si>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</si>
  <si>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</si>
  <si>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</si>
  <si>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</si>
  <si>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</si>
  <si>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</si>
  <si>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</si>
  <si>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</si>
  <si>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</si>
  <si>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</si>
  <si>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</si>
  <si>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</si>
  <si>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</si>
  <si>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</si>
  <si>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</si>
  <si>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</si>
  <si>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</si>
  <si>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</si>
  <si>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</si>
  <si>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</si>
  <si>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</si>
  <si>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</si>
  <si>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S70</t>
  </si>
  <si>
    <t>S71</t>
  </si>
  <si>
    <t>S72</t>
  </si>
  <si>
    <t>S73</t>
  </si>
  <si>
    <t>S74</t>
  </si>
  <si>
    <t>S75</t>
  </si>
  <si>
    <t>S76</t>
  </si>
  <si>
    <t>S77</t>
  </si>
  <si>
    <t>S78</t>
  </si>
  <si>
    <t>S79</t>
  </si>
  <si>
    <t>T00</t>
  </si>
  <si>
    <t>T01</t>
  </si>
  <si>
    <t>T02</t>
  </si>
  <si>
    <t>T03</t>
  </si>
  <si>
    <t>T04</t>
  </si>
  <si>
    <t>T05</t>
  </si>
  <si>
    <t>T06</t>
  </si>
  <si>
    <t>T07</t>
  </si>
  <si>
    <t>T15</t>
  </si>
  <si>
    <t>T16</t>
  </si>
  <si>
    <t>T17</t>
  </si>
  <si>
    <t>T18</t>
  </si>
  <si>
    <t>T19</t>
  </si>
  <si>
    <t>T20;T21</t>
  </si>
  <si>
    <t>T22;T23</t>
  </si>
  <si>
    <t>T24;T25</t>
  </si>
  <si>
    <t>T26</t>
  </si>
  <si>
    <t>T27;T28</t>
  </si>
  <si>
    <t>T29</t>
  </si>
  <si>
    <t>T30</t>
  </si>
  <si>
    <t>T31</t>
  </si>
  <si>
    <t>T32</t>
  </si>
  <si>
    <t>T33</t>
  </si>
  <si>
    <t>T34</t>
  </si>
  <si>
    <t>T35</t>
  </si>
  <si>
    <t>T36-T50</t>
  </si>
  <si>
    <t>T51-T65</t>
  </si>
  <si>
    <t>T66</t>
  </si>
  <si>
    <t>T67</t>
  </si>
  <si>
    <t>T68</t>
  </si>
  <si>
    <t>T70</t>
  </si>
  <si>
    <t>T71</t>
  </si>
  <si>
    <t>T74</t>
  </si>
  <si>
    <t>T75</t>
  </si>
  <si>
    <t>T80;T81</t>
  </si>
  <si>
    <t>T82-T87</t>
  </si>
  <si>
    <t>T88</t>
  </si>
  <si>
    <t>V01-V89</t>
  </si>
  <si>
    <t>V90-V94</t>
  </si>
  <si>
    <t>V95-V97</t>
  </si>
  <si>
    <t>V98-V99</t>
  </si>
  <si>
    <t>W00-W19</t>
  </si>
  <si>
    <t>W20-W64</t>
  </si>
  <si>
    <t>W65-W74</t>
  </si>
  <si>
    <t>W85-W99</t>
  </si>
  <si>
    <t>X00-X19</t>
  </si>
  <si>
    <t>X30-X39</t>
  </si>
  <si>
    <t>X40-X49</t>
  </si>
  <si>
    <t>X58-X59</t>
  </si>
  <si>
    <t>X60-X84</t>
  </si>
  <si>
    <t>X85-Y09</t>
  </si>
  <si>
    <t>Y10-Y34</t>
  </si>
  <si>
    <t>Y35-Y36</t>
  </si>
  <si>
    <t>Y40-Y84</t>
  </si>
  <si>
    <t>CodCab</t>
  </si>
  <si>
    <t>Denumire cabinet</t>
  </si>
  <si>
    <t>NevMedTit</t>
  </si>
  <si>
    <t>Kod</t>
  </si>
  <si>
    <t>Adatok.Nev</t>
  </si>
  <si>
    <t>Adresa</t>
  </si>
  <si>
    <t>Tel</t>
  </si>
  <si>
    <t>Proprietate</t>
  </si>
  <si>
    <t>Contract CAS</t>
  </si>
  <si>
    <t>Szam</t>
  </si>
  <si>
    <t>Denumire specialitate</t>
  </si>
  <si>
    <t>Szak megnevezés</t>
  </si>
  <si>
    <t>Ábrahám Ildikó</t>
  </si>
  <si>
    <t>"MEDICINA FAMILIE Dr. ABRAHAM"</t>
  </si>
  <si>
    <t/>
  </si>
  <si>
    <t>public</t>
  </si>
  <si>
    <t xml:space="preserve">da </t>
  </si>
  <si>
    <t>Alergologie şi imunologie clinică</t>
  </si>
  <si>
    <t>Klinikai immunológia és allergológia</t>
  </si>
  <si>
    <t>Agachii Iurie</t>
  </si>
  <si>
    <t>Cabinet Med-Fam dr.Agachii</t>
  </si>
  <si>
    <t>iagachii@yahoo.com</t>
  </si>
  <si>
    <t>privat</t>
  </si>
  <si>
    <t>nu</t>
  </si>
  <si>
    <t>A.T.I.</t>
  </si>
  <si>
    <t>Aneszteziológia és intenzív terápia</t>
  </si>
  <si>
    <t>Ágoston Stefan</t>
  </si>
  <si>
    <t>CABINET "MED. FAM Dr. ÁGOSTON ŞTEFAN"</t>
  </si>
  <si>
    <t>Boli infecţioase</t>
  </si>
  <si>
    <t>Infektológia</t>
  </si>
  <si>
    <t>Anton Raluca-Bianca</t>
  </si>
  <si>
    <t>Cabinet Med. Fam. dr. Anton Raluca</t>
  </si>
  <si>
    <t>ralu72@yahoo.com</t>
  </si>
  <si>
    <t>Cardiologie</t>
  </si>
  <si>
    <t xml:space="preserve"> Kardiológia</t>
  </si>
  <si>
    <t>Bács Angela-Annamária</t>
  </si>
  <si>
    <t>angelacojoc@yahoo.com</t>
  </si>
  <si>
    <t>Normă</t>
  </si>
  <si>
    <t>Dermatovenerologie</t>
  </si>
  <si>
    <t>Bőr- és nemigyógyászat</t>
  </si>
  <si>
    <t>badulescuana67@gmail.com</t>
  </si>
  <si>
    <t>normă întreagă</t>
  </si>
  <si>
    <t>Diabet zaharat, nutriţie şi boli metabolice</t>
  </si>
  <si>
    <t>Diabetológia, anyagcsere-és táplálkozási betegségek</t>
  </si>
  <si>
    <t>Bálinth Etelka</t>
  </si>
  <si>
    <t>MEDICAL DR. BÁLINTH ETELKA</t>
  </si>
  <si>
    <t>balinthetelka@yahoo.com</t>
  </si>
  <si>
    <t>normă parţială</t>
  </si>
  <si>
    <t>Endocrinologie</t>
  </si>
  <si>
    <t>Endokrinológia</t>
  </si>
  <si>
    <t>Balogh Veronica Eva Maria</t>
  </si>
  <si>
    <t>Cabinet Med-fam. Dr. Balogh Darkó Veronika</t>
  </si>
  <si>
    <t>baloghandris2006@yahoo.com</t>
  </si>
  <si>
    <t>Expertiza medicală a capacităţii de muncă</t>
  </si>
  <si>
    <t>Szakmai alkalmasság orvosi vizsgálata</t>
  </si>
  <si>
    <t xml:space="preserve">Farmacologie clinică </t>
  </si>
  <si>
    <t>Klinikai farmakológia</t>
  </si>
  <si>
    <t>Bartók Mária-Magdolna</t>
  </si>
  <si>
    <t>bartokmariamagdolna@yahoo.com</t>
  </si>
  <si>
    <t xml:space="preserve">Gastroenterologie </t>
  </si>
  <si>
    <t>Gasztroenterológia</t>
  </si>
  <si>
    <t>Beder Boglárka</t>
  </si>
  <si>
    <t>0267-343007</t>
  </si>
  <si>
    <t>bederim@yahoo.com</t>
  </si>
  <si>
    <t xml:space="preserve">Genetică medicală </t>
  </si>
  <si>
    <t>Klinikai genetika</t>
  </si>
  <si>
    <t>Bolcu Alexandru Dan</t>
  </si>
  <si>
    <t>"Med-Fam. Dr. Bolcu"-</t>
  </si>
  <si>
    <t>danbolcu@yahoo.com</t>
  </si>
  <si>
    <t xml:space="preserve">Geriatrie şi gerontologie </t>
  </si>
  <si>
    <t>Geriátria és gerontológia</t>
  </si>
  <si>
    <t>Borbély János</t>
  </si>
  <si>
    <t>dr.borbely.janos@gmail.com</t>
  </si>
  <si>
    <t xml:space="preserve">Hematologie </t>
  </si>
  <si>
    <t>Hematológia</t>
  </si>
  <si>
    <t>Buzea Adelina-Cornelia</t>
  </si>
  <si>
    <t>"Med-fam. Dr. Antohi"</t>
  </si>
  <si>
    <t xml:space="preserve">Medicină de familie </t>
  </si>
  <si>
    <t>Családorvoslás</t>
  </si>
  <si>
    <t>Csurulya Gabriella</t>
  </si>
  <si>
    <t>"MED-FAM. Csurulya"</t>
  </si>
  <si>
    <t>csurulya@planet.ro</t>
  </si>
  <si>
    <t>Medicină de urgenţă</t>
  </si>
  <si>
    <t>Sürgősségi orvostan</t>
  </si>
  <si>
    <t>Cuzub Radu Emil</t>
  </si>
  <si>
    <t>Cabinet de medicină de familie dr.Cuzub</t>
  </si>
  <si>
    <t>raducuzub@yahoo.com</t>
  </si>
  <si>
    <t>Medicină internă</t>
  </si>
  <si>
    <t>Belgyógyászat</t>
  </si>
  <si>
    <t>Daczó Zoltán</t>
  </si>
  <si>
    <t>daczo.zoltan@yahoo.com</t>
  </si>
  <si>
    <t>Medicină generală</t>
  </si>
  <si>
    <t>Általános orvostan</t>
  </si>
  <si>
    <t>Deák Brigitta</t>
  </si>
  <si>
    <t xml:space="preserve">Medicina muncii </t>
  </si>
  <si>
    <t>Munkaorvostan</t>
  </si>
  <si>
    <t>0267-331010</t>
  </si>
  <si>
    <t>Medicină sportivă</t>
  </si>
  <si>
    <t>Sportorvoslás</t>
  </si>
  <si>
    <t>Nefrologie</t>
  </si>
  <si>
    <t>Nefrológia</t>
  </si>
  <si>
    <t>0267-367006</t>
  </si>
  <si>
    <t xml:space="preserve">Neonatologie </t>
  </si>
  <si>
    <t>Neonatológia</t>
  </si>
  <si>
    <t xml:space="preserve">Neurologie </t>
  </si>
  <si>
    <t>Neurológia</t>
  </si>
  <si>
    <t>MEDICAL DE FAMILIE "DUMUT"</t>
  </si>
  <si>
    <t>0267-312121</t>
  </si>
  <si>
    <t>drdumuteniko@yahoo.com</t>
  </si>
  <si>
    <t>Neurologie pediatrică</t>
  </si>
  <si>
    <t>Gyermekneurológia</t>
  </si>
  <si>
    <t>Farkas Orbán Éva</t>
  </si>
  <si>
    <t>Cabinet de medicină de familie dr.Farkas Orbán Éva</t>
  </si>
  <si>
    <t>farkasoeva@gmail.com</t>
  </si>
  <si>
    <t>Oncologie medicală</t>
  </si>
  <si>
    <t>Onkológia</t>
  </si>
  <si>
    <t>Fazakas Márta</t>
  </si>
  <si>
    <t>"MED-FAM" DR.FAZAKAS</t>
  </si>
  <si>
    <t>marta.fazakas@gmail.com</t>
  </si>
  <si>
    <t>Pediatrie</t>
  </si>
  <si>
    <t>Gyermekgyógyászat</t>
  </si>
  <si>
    <t>Fekete Edit-Emma</t>
  </si>
  <si>
    <t>0367-407282</t>
  </si>
  <si>
    <t>Pneumologie</t>
  </si>
  <si>
    <t>Tüdőgyógyászat</t>
  </si>
  <si>
    <t>Ferencz Dora Ana</t>
  </si>
  <si>
    <t>dr.ferenczdora@gmail.com</t>
  </si>
  <si>
    <t xml:space="preserve">Psihiatrie </t>
  </si>
  <si>
    <t>Pszichiátria</t>
  </si>
  <si>
    <t>Finta B. Irma</t>
  </si>
  <si>
    <t>CABINET "MED-FAM DR FINTA B. IRMA"</t>
  </si>
  <si>
    <t xml:space="preserve">Psihiatrie pediatrică </t>
  </si>
  <si>
    <t>Gyermekpszichiátria</t>
  </si>
  <si>
    <t>Finta László Csaba</t>
  </si>
  <si>
    <t>Radioterapie</t>
  </si>
  <si>
    <t>Sugárterápia</t>
  </si>
  <si>
    <t>Fülöp Csaba</t>
  </si>
  <si>
    <t>Recuperare, medicină fizică şi balneologie</t>
  </si>
  <si>
    <t>Rehabilitáció, fizioterápia, balneológia</t>
  </si>
  <si>
    <t>Gábor Vilma</t>
  </si>
  <si>
    <t>"MED FAM GÁBOR"</t>
  </si>
  <si>
    <t>gaborvilma@freemail.hu</t>
  </si>
  <si>
    <t>Reumatologie</t>
  </si>
  <si>
    <t>Reumatológia</t>
  </si>
  <si>
    <t>Gyergyai Aladár István</t>
  </si>
  <si>
    <t>"MED. -FAM. Dr. GYERGYAI"</t>
  </si>
  <si>
    <t>gyergyayai@yahoo.com</t>
  </si>
  <si>
    <t>Chirurgie cardiovasculară</t>
  </si>
  <si>
    <t>Ér-és szívsebészet</t>
  </si>
  <si>
    <t>0267-377066</t>
  </si>
  <si>
    <t>cabmedfamgyulai@yahoo.com</t>
  </si>
  <si>
    <t>Chirurgie generală</t>
  </si>
  <si>
    <t>Sebészet</t>
  </si>
  <si>
    <t>Imreh Annamária</t>
  </si>
  <si>
    <t>ama59@freemail.hu</t>
  </si>
  <si>
    <t xml:space="preserve">Chirurgie orală şi maxilo- facială </t>
  </si>
  <si>
    <t>Szájsebészet</t>
  </si>
  <si>
    <t>Incze Réka</t>
  </si>
  <si>
    <t>Cabinet de medicină de familie dr.Incze</t>
  </si>
  <si>
    <t xml:space="preserve">Chirurgie pediatrică </t>
  </si>
  <si>
    <t xml:space="preserve">Gyermeksebészet </t>
  </si>
  <si>
    <t>Kanabé Adélka-Mária</t>
  </si>
  <si>
    <t>0267-375014</t>
  </si>
  <si>
    <t>kanabeadel@yahoo.com</t>
  </si>
  <si>
    <t xml:space="preserve">Chirurgie plastică-microchir. reconstructivă </t>
  </si>
  <si>
    <t>Plasztikai helyreállító és esztétikai sebészet</t>
  </si>
  <si>
    <t xml:space="preserve">Chirurgie toracică </t>
  </si>
  <si>
    <t>Mellkas sebészet</t>
  </si>
  <si>
    <t xml:space="preserve">Chirurgie vasculară </t>
  </si>
  <si>
    <t>Érsebészet</t>
  </si>
  <si>
    <t xml:space="preserve">Neurochirurgie </t>
  </si>
  <si>
    <t>Idegsebészet</t>
  </si>
  <si>
    <t>Kiss Ildikó</t>
  </si>
  <si>
    <t>Cabinet "Med-fam Dr. Kiss"</t>
  </si>
  <si>
    <t>dok.kiss@yahoo.com</t>
  </si>
  <si>
    <t xml:space="preserve">Obstetrică- ginecologie </t>
  </si>
  <si>
    <t>Szülészet, nőgyógyászat</t>
  </si>
  <si>
    <t>Oftalmologie</t>
  </si>
  <si>
    <t>Szemészet</t>
  </si>
  <si>
    <t>Korda Elena</t>
  </si>
  <si>
    <t>"MED-FAM" Dr. KORDA</t>
  </si>
  <si>
    <t>Ortopedie pediatrică</t>
  </si>
  <si>
    <t>Gyermekortopédia</t>
  </si>
  <si>
    <t>Kún Sarolta</t>
  </si>
  <si>
    <t>"MED FAM DR. KÚN"</t>
  </si>
  <si>
    <t>kunsaci@gmail.com</t>
  </si>
  <si>
    <t xml:space="preserve">Ortopedie şi traumatologie </t>
  </si>
  <si>
    <t xml:space="preserve"> Ortopédia és traumatológia</t>
  </si>
  <si>
    <t>O.R.L.</t>
  </si>
  <si>
    <t>Fül-orr-gégegyógyászat</t>
  </si>
  <si>
    <t>Luppinger Attila Eduard</t>
  </si>
  <si>
    <t>"MED-FAM. DR. LUPPINGER"</t>
  </si>
  <si>
    <t>Urologie</t>
  </si>
  <si>
    <t>Urológia</t>
  </si>
  <si>
    <t>Mandan Liviu Marian</t>
  </si>
  <si>
    <t>CABINET MEDICAL "HUMANITAS"</t>
  </si>
  <si>
    <t>0267-356426</t>
  </si>
  <si>
    <t>mandan.liviu@yahoo.com</t>
  </si>
  <si>
    <t>Anatomie patologică</t>
  </si>
  <si>
    <t>Humán pathológia</t>
  </si>
  <si>
    <t>Márton Ildikó Antónia</t>
  </si>
  <si>
    <t>Cabinet "Med-fam Dr. Márton"</t>
  </si>
  <si>
    <t>martoniasz@gmail.com</t>
  </si>
  <si>
    <t xml:space="preserve">Epidemiologie </t>
  </si>
  <si>
    <t>Epidemiológia</t>
  </si>
  <si>
    <t>Máthé Ecaterina Estera</t>
  </si>
  <si>
    <t>"MED Fam Dr. Máthé Katalin";</t>
  </si>
  <si>
    <t>dr.mathe.katalin@gmail.com</t>
  </si>
  <si>
    <t xml:space="preserve">Igienă </t>
  </si>
  <si>
    <t>Általános higiénia</t>
  </si>
  <si>
    <t xml:space="preserve">Medicină de laborator </t>
  </si>
  <si>
    <t>Orvosi laboratóriumi diagnosztika</t>
  </si>
  <si>
    <t>Máthé Enikő</t>
  </si>
  <si>
    <t>Cab.med.fam.dr.Máthé Enikő</t>
  </si>
  <si>
    <t>mathecsalad@gmail.com</t>
  </si>
  <si>
    <t xml:space="preserve">Medicină legală </t>
  </si>
  <si>
    <t>Igazságügyi orvostan</t>
  </si>
  <si>
    <t>Mátis Rozália</t>
  </si>
  <si>
    <t>0267-355829</t>
  </si>
  <si>
    <t>matis.rozalia@yahoo.com</t>
  </si>
  <si>
    <t>Medicină nucleară</t>
  </si>
  <si>
    <t>Nukleáris medicina</t>
  </si>
  <si>
    <t>Mátyás Attila-Huba</t>
  </si>
  <si>
    <t>"MED-FAM. DR. MÁTYÁS"</t>
  </si>
  <si>
    <t xml:space="preserve">Radiologie – imagistică medicală </t>
  </si>
  <si>
    <t>Radiológia, imagisztika</t>
  </si>
  <si>
    <t>Mester-Nagy Levente</t>
  </si>
  <si>
    <t>0267-373798</t>
  </si>
  <si>
    <t>mester.levente@gmail.com</t>
  </si>
  <si>
    <t>Sănătate publică şi management</t>
  </si>
  <si>
    <t>Közegészségügy és egészségügyi menedzsment</t>
  </si>
  <si>
    <t>Mitrea Ioan</t>
  </si>
  <si>
    <t>Stomatolog</t>
  </si>
  <si>
    <t>Fogorvos</t>
  </si>
  <si>
    <t>mannamaria760606@gmail.com</t>
  </si>
  <si>
    <t>Dentist</t>
  </si>
  <si>
    <t>Fogász</t>
  </si>
  <si>
    <t>Nagy Anton</t>
  </si>
  <si>
    <t>nagydoki@gmail.com</t>
  </si>
  <si>
    <t>Dentist - Chirurgie dento-alveolară</t>
  </si>
  <si>
    <t>Fogász - Dentoalveoláris sebészet</t>
  </si>
  <si>
    <t>Nemes Tibor</t>
  </si>
  <si>
    <t>Cabinet Med-fam. Dr. Nemes</t>
  </si>
  <si>
    <t>dr.nemestibor@yahoo.com</t>
  </si>
  <si>
    <t>Dentist - Ortodonţie şi ortopedie dento-facială</t>
  </si>
  <si>
    <t>Fogász - Fogszabályozás és állcsont-ortopédia</t>
  </si>
  <si>
    <t>Olariu Dorin Constantin</t>
  </si>
  <si>
    <t>Cabinet "Med-Fam dr. Olariu"</t>
  </si>
  <si>
    <t>Ördög Éva</t>
  </si>
  <si>
    <t>"MED-FAM Dr. Ördög"</t>
  </si>
  <si>
    <t>0721-130726</t>
  </si>
  <si>
    <t>dr_ordog_eva@yahoo.com</t>
  </si>
  <si>
    <t>Alt pers. sanitar superior</t>
  </si>
  <si>
    <t>Felsőfokú végz. személyzet</t>
  </si>
  <si>
    <t>Orosz Fekete Irén</t>
  </si>
  <si>
    <t>drorosziren@yahoo.com</t>
  </si>
  <si>
    <t>Farmacist</t>
  </si>
  <si>
    <t>Gyógyszerész</t>
  </si>
  <si>
    <t>0267-373320</t>
  </si>
  <si>
    <t>paparamed@yahoo.com</t>
  </si>
  <si>
    <t>Farmacist - Farmacie clinică</t>
  </si>
  <si>
    <t>Gyógyszerész - Klinikai gyógyszerész</t>
  </si>
  <si>
    <t>Para János</t>
  </si>
  <si>
    <t>drparajanos@vipmail.hu</t>
  </si>
  <si>
    <t>Farmacist - Laborator farmaceutic</t>
  </si>
  <si>
    <t>Gyógyszerész - Laboratóriumi szakgyógyszerész</t>
  </si>
  <si>
    <t>Pásztori Izabella</t>
  </si>
  <si>
    <t>Fiziokinetoterapeut</t>
  </si>
  <si>
    <t>Fizio- és mozgásterapeuata</t>
  </si>
  <si>
    <t>Péter László</t>
  </si>
  <si>
    <t>drpeterlaszlo@yahoo.com</t>
  </si>
  <si>
    <t xml:space="preserve">Asistenti medicali cu studii superioare </t>
  </si>
  <si>
    <t>Felsőfokú végz. orvosasszisztensek - szül.-nőgyógyászati asszisztens</t>
  </si>
  <si>
    <t>Asistenti medicali cu studii superioare -  obst.-ginec. (moaşe)</t>
  </si>
  <si>
    <t>Felsőfokú végz. orvosasszisztensek - szül.-nőgyógyászati asszisztens (bába)</t>
  </si>
  <si>
    <t>Petiş Maria Carmen</t>
  </si>
  <si>
    <t>drpetis@yahoo.com</t>
  </si>
  <si>
    <t>Alt personal sanitar superior - Biolog</t>
  </si>
  <si>
    <t>Egyéb ff. Végzettségű egészségügyi személyzet - Biológus</t>
  </si>
  <si>
    <t>Alt personal sanitar superior - Chimist</t>
  </si>
  <si>
    <t>Egyéb ff. végzettségű egészségügyi személyzet - Kémikus</t>
  </si>
  <si>
    <t>Popescu Carmen</t>
  </si>
  <si>
    <t>carmenp4545@yahoo.com</t>
  </si>
  <si>
    <t>Alt personal sanitar superior - Logoped</t>
  </si>
  <si>
    <t>Egyéb  ff.  végzettségű egészségügyi személyzet  - Logopédus</t>
  </si>
  <si>
    <t>0267-370676</t>
  </si>
  <si>
    <t>Alt personal sanitar superior - Profesor CFM</t>
  </si>
  <si>
    <t>Egyéb  ff.  végzettségű egészségügyi személyzet - Gyógytestnevelő tanár</t>
  </si>
  <si>
    <t>Régeni Hajnalka</t>
  </si>
  <si>
    <t>"MED-FAM. DR: RÉGENI"</t>
  </si>
  <si>
    <t>regenigy@yahoo.com</t>
  </si>
  <si>
    <t>Alt personal sanitar superior - Psiholog</t>
  </si>
  <si>
    <t>Egyéb  ff.  végzettségű egészségügyi személyzet  - Pszichológus</t>
  </si>
  <si>
    <t>Részegh Staufer Tünde</t>
  </si>
  <si>
    <t>0267-340265</t>
  </si>
  <si>
    <t>reszeghtunde@yahoo.com</t>
  </si>
  <si>
    <t>Alt personal cu studii superioare - Economist</t>
  </si>
  <si>
    <t>Egyéb  ff.  végzettségű személyzet - Közgazdász</t>
  </si>
  <si>
    <t>Réti Grosz István</t>
  </si>
  <si>
    <t>Cabinet Medfam Dr. Réti</t>
  </si>
  <si>
    <t>drreti@yahoo.com</t>
  </si>
  <si>
    <t>Alt personal cu studii superioare - Jurist</t>
  </si>
  <si>
    <t>Egyéb  ff.  végzettségű személyzet - Jogtanácsos</t>
  </si>
  <si>
    <t>Rózsa Ecaterina</t>
  </si>
  <si>
    <t>0267-374188</t>
  </si>
  <si>
    <t>rozsakato@yahoo.com</t>
  </si>
  <si>
    <t>Alt personal cu studii superioare - Inginer</t>
  </si>
  <si>
    <t>Egyéb  ff.  végzettségű személyzet - Mérnök</t>
  </si>
  <si>
    <t>Sándor András</t>
  </si>
  <si>
    <t>"Med-fam. Dr. Sándor Andras"</t>
  </si>
  <si>
    <t>Alt personal cu studii superioare - Alte</t>
  </si>
  <si>
    <t>Egyéb  ff.  végzettségű személyzet - Egyéb</t>
  </si>
  <si>
    <t>Sándor Margareta</t>
  </si>
  <si>
    <t>" Med-fam. Dr. Sándor Margit"</t>
  </si>
  <si>
    <t>sandormargit@yahoo.com</t>
  </si>
  <si>
    <t>Asistenți medicali</t>
  </si>
  <si>
    <t>Egészségügyi asszisztensek</t>
  </si>
  <si>
    <t>Sepsi Alexandru</t>
  </si>
  <si>
    <t>drsepsia@yahoo.com</t>
  </si>
  <si>
    <t>Asistent med. general</t>
  </si>
  <si>
    <t>Általános egészségügyi asszisztens</t>
  </si>
  <si>
    <t>Sepsi Edit</t>
  </si>
  <si>
    <t>0267-369574</t>
  </si>
  <si>
    <t>Asistent med. pediatrie</t>
  </si>
  <si>
    <t>Gyermekgyógyászti egészségügyi asszisztens</t>
  </si>
  <si>
    <t>Serban Felicia</t>
  </si>
  <si>
    <t>pistajudit@yahoo.com</t>
  </si>
  <si>
    <t>Asistent med. obst.-ginec. (moaşe)</t>
  </si>
  <si>
    <t>Szül.-nőgyógyászati egészségügyi asszisztens</t>
  </si>
  <si>
    <t>Seres Lucia</t>
  </si>
  <si>
    <t>"MED-FAM. Dr. SERES"</t>
  </si>
  <si>
    <t>sereslucia@yahoo.com</t>
  </si>
  <si>
    <t>Asistent med. igienă</t>
  </si>
  <si>
    <t>Egészségőr-fertőtlenítő egészségügyi asszisztens</t>
  </si>
  <si>
    <t>Simó Imola-Gizella</t>
  </si>
  <si>
    <t>T02056</t>
  </si>
  <si>
    <t>Cabinet medical de medicină de familie dr. Simó Imola</t>
  </si>
  <si>
    <t>0743-027675</t>
  </si>
  <si>
    <t>simoimolagizella@yahoo.com</t>
  </si>
  <si>
    <t>Asistent med. radiologie</t>
  </si>
  <si>
    <t>Radiológus egészségügyi asszisztens</t>
  </si>
  <si>
    <t>Simon-Sárosi Katalin</t>
  </si>
  <si>
    <t>Cabinet de medicină de familie dr.Simon Sárosi</t>
  </si>
  <si>
    <t>sarosikati56@freemail.hu</t>
  </si>
  <si>
    <t>Asistent med. balneo-fizio. si recup. medicală</t>
  </si>
  <si>
    <t>Balneo-fizioterápiás egészségügyi asszisztens</t>
  </si>
  <si>
    <t>Sipos Elisabeta</t>
  </si>
  <si>
    <t>"MED FAM SI INTREPRINDERE DR.SIPOS"</t>
  </si>
  <si>
    <t>0267-313631</t>
  </si>
  <si>
    <t>dr_sipos_erzsebet@yahoo.com</t>
  </si>
  <si>
    <t>Asistent med. dietetică</t>
  </si>
  <si>
    <t>Dietetikus egészségügyi asszisztens</t>
  </si>
  <si>
    <t>Stăncescu I. Adriana</t>
  </si>
  <si>
    <t>Cabinet "Med - Fam" dr. Stăncescu Adriana</t>
  </si>
  <si>
    <t>stancescu_adriana@yahoo.com</t>
  </si>
  <si>
    <t>Asistent med. nutriţie şi diabet</t>
  </si>
  <si>
    <t>Táplálkozási és diabetikus egészségügyi asszisztens</t>
  </si>
  <si>
    <t>Stefan Daniela</t>
  </si>
  <si>
    <t>Cab.med.fam.dr.Stefan Daniela</t>
  </si>
  <si>
    <t>0267-371011</t>
  </si>
  <si>
    <t>octaviandorin@yahoo.com</t>
  </si>
  <si>
    <t>Asistent med. stomatologie</t>
  </si>
  <si>
    <t>Fogászati egészségügyi asszisztens</t>
  </si>
  <si>
    <t>Asistent med. urgenţe med-chirurgicale</t>
  </si>
  <si>
    <t>Sürgősségi egészségügyi asszisztens</t>
  </si>
  <si>
    <t>Szabó László</t>
  </si>
  <si>
    <t>MED. FAM. PANACEUM</t>
  </si>
  <si>
    <t>0267-368017</t>
  </si>
  <si>
    <t>panaceum@freemail.hu</t>
  </si>
  <si>
    <t>Asistent med. fiziokinetoterapeut</t>
  </si>
  <si>
    <t>Fiziokinetoterápiás egészségügyi asszisztens</t>
  </si>
  <si>
    <t>Szabó Magdolna</t>
  </si>
  <si>
    <t>szabomagdolna9@freemail.hu</t>
  </si>
  <si>
    <t>Asistent med. ocrotire</t>
  </si>
  <si>
    <t>Védőnő</t>
  </si>
  <si>
    <t>Asistent med. laborator biologie clinică</t>
  </si>
  <si>
    <t>Klinikai laboratóriumi egészségügyi asszisztens</t>
  </si>
  <si>
    <t>Szász Edit</t>
  </si>
  <si>
    <t>0723-695082</t>
  </si>
  <si>
    <t>medfamdrszasz@gmail.com</t>
  </si>
  <si>
    <t>Asistent med. laborator anatomie patologică</t>
  </si>
  <si>
    <t>Patológiai laboratóriumi egészségügyi asszisztens</t>
  </si>
  <si>
    <t>Asistent med. farmacie</t>
  </si>
  <si>
    <t>Gyógyszertári egészségügyi asszisztens</t>
  </si>
  <si>
    <t>Szilágyi Éva - Tünde</t>
  </si>
  <si>
    <t>Asistent med. alţi asistenţi</t>
  </si>
  <si>
    <t>Egyéb egészségügyi asszisztens</t>
  </si>
  <si>
    <t>Szilágyi Ferenc Ákos</t>
  </si>
  <si>
    <t>szilagyi.f.a@xnet.ro</t>
  </si>
  <si>
    <t>Szmolka Márta</t>
  </si>
  <si>
    <t>"MED-FAM" Dr. Szmolka</t>
  </si>
  <si>
    <t>szmolkamarta@freemail.hu</t>
  </si>
  <si>
    <t>Personal medical mediu</t>
  </si>
  <si>
    <t>Középfokú egészségügyi személyzet</t>
  </si>
  <si>
    <t>Registratori medicali</t>
  </si>
  <si>
    <t>Egészségügyi operátor</t>
  </si>
  <si>
    <t>szokekati@gmail.com</t>
  </si>
  <si>
    <t>Statisticieni medicali</t>
  </si>
  <si>
    <t>Egészségügyi statisztikus</t>
  </si>
  <si>
    <t>Téglás Elza</t>
  </si>
  <si>
    <t>"MED-FAM " DR.TÉGLÁS</t>
  </si>
  <si>
    <t>Tehnician dentar</t>
  </si>
  <si>
    <t>Technikusok - fogtechnikus</t>
  </si>
  <si>
    <t>Tóth Zoltán</t>
  </si>
  <si>
    <t>"MED-FAM. Dr. Tóth"</t>
  </si>
  <si>
    <t>0267-367073</t>
  </si>
  <si>
    <t>tothzoltan88@yahoo.com</t>
  </si>
  <si>
    <t>Tehnician optician</t>
  </si>
  <si>
    <t>Technikusok - optikus</t>
  </si>
  <si>
    <t>Tusa Csaba</t>
  </si>
  <si>
    <t>Cab.med de fam dr.Tusa Csaba</t>
  </si>
  <si>
    <t>tusacsaba@freemail.hu</t>
  </si>
  <si>
    <t>Tehnician utilaje med.</t>
  </si>
  <si>
    <t>Technikusok- orvosi műszer karbantartó</t>
  </si>
  <si>
    <t>Tusa Éva Ilona</t>
  </si>
  <si>
    <t>Cab. Med.de fam. Dr.Tusa Éva Ilona</t>
  </si>
  <si>
    <t>Tehnician protezare</t>
  </si>
  <si>
    <t>Technikusok - protéziskészítő</t>
  </si>
  <si>
    <t>Tusa-Illyés Kinga</t>
  </si>
  <si>
    <t>Cabinet med. fam. și med. muncii "dr.Tusa-Illyés"</t>
  </si>
  <si>
    <t>0267-310050</t>
  </si>
  <si>
    <t>Droghişti</t>
  </si>
  <si>
    <t>Drogériás</t>
  </si>
  <si>
    <t>Tüzes Kátai Zsuzsanna</t>
  </si>
  <si>
    <t>Gipsari</t>
  </si>
  <si>
    <t>Gipszmester</t>
  </si>
  <si>
    <t>Venter Emma-Erika</t>
  </si>
  <si>
    <t>venter_emma@yahoo.com</t>
  </si>
  <si>
    <t>Maseuri</t>
  </si>
  <si>
    <t>Masszőr</t>
  </si>
  <si>
    <t>Vinkler Márta</t>
  </si>
  <si>
    <t>0267-340462</t>
  </si>
  <si>
    <t>m.vinkler@yahoo.com</t>
  </si>
  <si>
    <t>Autopsieri</t>
  </si>
  <si>
    <t>Boncmester</t>
  </si>
  <si>
    <t>Instructori c.f.m.</t>
  </si>
  <si>
    <t>Gyógytornász</t>
  </si>
  <si>
    <t>Zsigmond-Benedek-Veres Róza</t>
  </si>
  <si>
    <t>Cab.med. de familie şi intreprindere dr. Zsigmond</t>
  </si>
  <si>
    <t>zsigmondroza@yahoo.com</t>
  </si>
  <si>
    <t>Instructori educaţie</t>
  </si>
  <si>
    <t>Egészségügyi gyakorlatvezető</t>
  </si>
  <si>
    <t>Dentişti (studii medii)</t>
  </si>
  <si>
    <t>Fogműves</t>
  </si>
  <si>
    <t>Personal auxiliar sanitar</t>
  </si>
  <si>
    <t>Egészségügyi kisegítő személyzet</t>
  </si>
  <si>
    <t>Muncitori</t>
  </si>
  <si>
    <t>Munkás</t>
  </si>
  <si>
    <t>Personal de servire</t>
  </si>
  <si>
    <t>Szolgáltató személyzet</t>
  </si>
  <si>
    <t>Personal din aparat functional</t>
  </si>
  <si>
    <t>Ügyintézői személyzet</t>
  </si>
  <si>
    <t>dr.</t>
  </si>
  <si>
    <t>Cholera (Vibrio cholerae 01, cholera biovariáns okozta)</t>
  </si>
  <si>
    <t>Hastyphus</t>
  </si>
  <si>
    <t>Paratyphus</t>
  </si>
  <si>
    <t>Salmonella bélhurut</t>
  </si>
  <si>
    <t>Shigellosis, Shigella dysenteriae okozta</t>
  </si>
  <si>
    <t>Enteropathogen Escherichia coli fertözés</t>
  </si>
  <si>
    <t>Botulizmus</t>
  </si>
  <si>
    <t>Egyéb meghatározott baktériumok által okozott ételmérgezések</t>
  </si>
  <si>
    <t>Heveny amoebás dysenteria</t>
  </si>
  <si>
    <t>Giardiasis [lambliasis]</t>
  </si>
  <si>
    <t>Egyéb meghatározott protozoon bélbetegségek</t>
  </si>
  <si>
    <t>Egyéb meghatározott bélfertïzések</t>
  </si>
  <si>
    <t>Feltételezetten fertőző eredetű hasmenés és gyomor-bélhurut</t>
  </si>
  <si>
    <t>Tüdőgümőkór</t>
  </si>
  <si>
    <t>Gümőkóros agyhártyagyulladás</t>
  </si>
  <si>
    <t>Egyéb szervek gúmőkórja</t>
  </si>
  <si>
    <t>Miliaris gümőkór</t>
  </si>
  <si>
    <t>Anthrax</t>
  </si>
  <si>
    <t>Brucellosis</t>
  </si>
  <si>
    <t>Leptospirosis</t>
  </si>
  <si>
    <t>Egyéb, m.n.o., állatok terjesztette bakteriális betegségek</t>
  </si>
  <si>
    <t>Lepra [Hansen-betegség]</t>
  </si>
  <si>
    <t>Tetanus neonatorum</t>
  </si>
  <si>
    <t>Szülészeti tetanus</t>
  </si>
  <si>
    <t>Egyéb tetanus</t>
  </si>
  <si>
    <t>Diphtheria</t>
  </si>
  <si>
    <t>Szamárköhögés</t>
  </si>
  <si>
    <t>Vörheny</t>
  </si>
  <si>
    <t>Meningococcus okozta fertőzések</t>
  </si>
  <si>
    <t>Orbánc (erysipelas)</t>
  </si>
  <si>
    <t>Egyéb baktériumok okozta betegségek</t>
  </si>
  <si>
    <t>Veleszületett szifilisz</t>
  </si>
  <si>
    <t>Korai, veleszületett szifilisz, látens</t>
  </si>
  <si>
    <t>Késői szifilisz</t>
  </si>
  <si>
    <t>Egyéb és k.m.n. szifilisz</t>
  </si>
  <si>
    <t>Kankós fertőzés (gonorrhoea)</t>
  </si>
  <si>
    <t>Lágyfekély (ulcus molle)</t>
  </si>
  <si>
    <t>Trichomoniasis</t>
  </si>
  <si>
    <t>Egyéb szexuális úton terjedő betegségek</t>
  </si>
  <si>
    <t>Trachoma</t>
  </si>
  <si>
    <t>Chlamydiák által okozott egyéb betegségek</t>
  </si>
  <si>
    <t>Kiütéses tífusz (typhus exanthematicus)</t>
  </si>
  <si>
    <t>Kiújuló (visszatérő) kiütéses tífusz [Brill-kór]</t>
  </si>
  <si>
    <t>Egyéb rickettsiosisok</t>
  </si>
  <si>
    <t>Heveny poliomyelitis</t>
  </si>
  <si>
    <t>Veszettség [rabies, lyssa]</t>
  </si>
  <si>
    <t>A központi idegrendszer atípusos  vírusfertőzései</t>
  </si>
  <si>
    <t>A központi idegrendszer egyéb vírusfertőzései</t>
  </si>
  <si>
    <t>Bárányhimlő</t>
  </si>
  <si>
    <t>Övsömör [herpes zoster]</t>
  </si>
  <si>
    <t>Kanyaró</t>
  </si>
  <si>
    <t>Rózsahimlő (rubeola)</t>
  </si>
  <si>
    <t>A bőr és a nyálkahártyák elváltozásaival járó vírusfertőzés</t>
  </si>
  <si>
    <t>Akut hepatitis A</t>
  </si>
  <si>
    <t>Akut hepatitis B</t>
  </si>
  <si>
    <t>Egyéb vírusos akut hepatitis</t>
  </si>
  <si>
    <t>Fertőző és parazitás betegségeket eredményező HIV betegség</t>
  </si>
  <si>
    <t>Rosszindulatú daganatokat eredményező HIV betegség</t>
  </si>
  <si>
    <t>Egyéb meghatározott betegségeket eredményező HIV betegség</t>
  </si>
  <si>
    <t>Egyéb állapotokat eredményező HIV betegség</t>
  </si>
  <si>
    <t>HIV betegség</t>
  </si>
  <si>
    <t>Parotitis epidemica (mumpsz)</t>
  </si>
  <si>
    <t>Mononucleosis infectiosa</t>
  </si>
  <si>
    <t>Nem meghatározott lokalizációjú vírusfertőzés</t>
  </si>
  <si>
    <t>Dermatophytosis</t>
  </si>
  <si>
    <t xml:space="preserve">Candidiasis </t>
  </si>
  <si>
    <t>Egyéb mycosisok</t>
  </si>
  <si>
    <t>Malária</t>
  </si>
  <si>
    <t>Toxoplasmosis</t>
  </si>
  <si>
    <t>Egyéb protozoon betegségek</t>
  </si>
  <si>
    <t>Echinococcosis</t>
  </si>
  <si>
    <t>Taeniasis</t>
  </si>
  <si>
    <t>Trichinellosis</t>
  </si>
  <si>
    <t>Ascariasis</t>
  </si>
  <si>
    <t>Enterobiasis</t>
  </si>
  <si>
    <t>Egyéb helminthiasisok</t>
  </si>
  <si>
    <t>Rühesség (scabies)</t>
  </si>
  <si>
    <t>Egyéb infestatiók</t>
  </si>
  <si>
    <t>Egyéb és k.m.n. fertőző betegségek</t>
  </si>
  <si>
    <t>Az ajak rosszindulatú daganata</t>
  </si>
  <si>
    <t>A nyelvgyök rosszindulatú daganata</t>
  </si>
  <si>
    <t>A nyelv egyéb és nem meghatározott részeinek rosszindulatú daganata</t>
  </si>
  <si>
    <t>A fogíny rosszindulatú daganata</t>
  </si>
  <si>
    <t>A szájfenék rosszindulatú daganata</t>
  </si>
  <si>
    <t>A szájpad rosszindulatú daganata</t>
  </si>
  <si>
    <t>A száj egyéb és nem meghatározott részeinek rosszindulatú daganata</t>
  </si>
  <si>
    <t>A parotis rosszindulatú daganata</t>
  </si>
  <si>
    <t>Egyéb és nem meghatározott nagyobb nyálmirigyek rosszindulatú daganata</t>
  </si>
  <si>
    <t xml:space="preserve">A mandula rosszindulatú daganata </t>
  </si>
  <si>
    <t>A szájgarat rosszindulatú daganata</t>
  </si>
  <si>
    <t>Az orrgarat rosszindulatú daganata</t>
  </si>
  <si>
    <t>A sinus pyriformis rosszindulatú daganata</t>
  </si>
  <si>
    <t>A hypopharynx rosszindulatú daganata</t>
  </si>
  <si>
    <t>Rosszindulatú daganat az ajak, a szájüreg, a garat egyéb és rosszul meghatározott részein</t>
  </si>
  <si>
    <t>A nyelőcső rosszindulatú daganata</t>
  </si>
  <si>
    <t>A gyomor rosszindulatú daganata</t>
  </si>
  <si>
    <t>A vékonybél rosszindulatú daganata</t>
  </si>
  <si>
    <t>A vastagbél rosszindulatú daganata</t>
  </si>
  <si>
    <t>A szigmabél-végbél határ rosszindulatú daganata</t>
  </si>
  <si>
    <t>A végbél rosszindulatú daganata</t>
  </si>
  <si>
    <t>A végbélnyílás és anus csatorna rosszindulatú daganata</t>
  </si>
  <si>
    <t>A máj és intrahepaticus epeutak rosszindulatú daganata</t>
  </si>
  <si>
    <t>Az epehólyag rosszindulatú daganata</t>
  </si>
  <si>
    <t>Az epeutak egyéb és nem meghatározott részeinek rosszindulatú daganata</t>
  </si>
  <si>
    <t>A hasnyálmirigy rosszindulatú daganata</t>
  </si>
  <si>
    <t xml:space="preserve">Egyéb és rosszul meghatározott emésztőszervek rosszindulatú daganata </t>
  </si>
  <si>
    <t>Az orrüreg és a középfül rosszindulatú daganata</t>
  </si>
  <si>
    <t>A melléküregek rosszindulatú daganatai</t>
  </si>
  <si>
    <t>A gége rosszindulatú daganata</t>
  </si>
  <si>
    <t>A légcső rosszindulatú daganata</t>
  </si>
  <si>
    <t>A hörgő és tüdő rosszindulatú daganata</t>
  </si>
  <si>
    <t>A csecsemőmirigy (thymus) rosszindulatú daganata</t>
  </si>
  <si>
    <t>A szív, a gátor és a mellhártya rosszindulatú daganata</t>
  </si>
  <si>
    <t>A légzőszervek és a mellüregi szervek egyéb és rosszul meghatározott lokalizációjú rosszindulatú daganatai</t>
  </si>
  <si>
    <t>A végtagok csontjának és ízületi porcának rosszindulatú daganata</t>
  </si>
  <si>
    <t>Egyéb és nem meghatározott elhelyezkedésű csont és ízületi porc rosszindulatú daganata</t>
  </si>
  <si>
    <t>A bőr rosszindulatú melanomája</t>
  </si>
  <si>
    <t>A bőr egyéb rosszindulatú daganata</t>
  </si>
  <si>
    <t>Mesothelioma</t>
  </si>
  <si>
    <t>Kaposi sarcoma</t>
  </si>
  <si>
    <t>A perifériás idegek és az autonóm idegrendszer rosszindulatú daganata</t>
  </si>
  <si>
    <t>Hashártya és retroperitoneum rosszindulatú daganata</t>
  </si>
  <si>
    <t>Egyéb kötőszövet és lágyrészek rosszindulatú daganata</t>
  </si>
  <si>
    <t>Az emlő rosszindulatú daganata</t>
  </si>
  <si>
    <t xml:space="preserve">A szeméremtest rosszindulatú daganata </t>
  </si>
  <si>
    <t>A hüvely rosszindulatú daganata</t>
  </si>
  <si>
    <t>A méhnyak rosszindulatú daganata</t>
  </si>
  <si>
    <t>A méhtest rosszindulatú daganata</t>
  </si>
  <si>
    <t>A méh nem meghatározott részének rosszindulatú daganata</t>
  </si>
  <si>
    <t>A petefészek rosszindulatú daganata</t>
  </si>
  <si>
    <t>A női nemiszervek egyéb, nem meghatározott részének rosszindulatú daganata</t>
  </si>
  <si>
    <t>A méhlepény rosszindulatú daganata</t>
  </si>
  <si>
    <t>A hímvessző rosszindulatú daganata</t>
  </si>
  <si>
    <t>A prostata rosszindulatú daganata</t>
  </si>
  <si>
    <t>A here rosszindulatú daganata</t>
  </si>
  <si>
    <t>Egyéb és nem meghatározott férfi nemiszervek rosszindulatú daganata</t>
  </si>
  <si>
    <t>A vese rosszindulatú daganata, kivéve a vesemedencét</t>
  </si>
  <si>
    <t>A vesemedence rosszindulatú daganata</t>
  </si>
  <si>
    <t>A húgyvezeték (ureter) rosszindulatú daganata</t>
  </si>
  <si>
    <t>A húgyhólyag rosszindulatú daganata</t>
  </si>
  <si>
    <t>Egyéb és nem meghatározott húgyszervek rosszindulatú daganata</t>
  </si>
  <si>
    <t>A szem és függelékei rosszindulatú daganata</t>
  </si>
  <si>
    <t>Az agyburkok rosszindulatú daganata</t>
  </si>
  <si>
    <t>Az agy rosszindulatú daganata</t>
  </si>
  <si>
    <t xml:space="preserve">A gerincvelő, az agyidegek és a központi idegrendszer egyéb részeinek rosszindulatú daganata </t>
  </si>
  <si>
    <t>A pajzsmirigy rosszindulatú daganata</t>
  </si>
  <si>
    <t>A mellékvese rosszindulatú daganata</t>
  </si>
  <si>
    <t>Egyéb endokrin mirigyek és járulékos szövetek rosszindulatú daganata</t>
  </si>
  <si>
    <t>Egyéb és rosszul meghatározott lokalizációk rosszindulatú daganata</t>
  </si>
  <si>
    <t xml:space="preserve">A nyirokcsomók másodlagos és nem meghatározott rosszindulatú daganata </t>
  </si>
  <si>
    <t>A légzőszervek és emésztőszervek másodlagos rosszindulatú daganata</t>
  </si>
  <si>
    <t>Egyéb lokalizációk másodlagos rosszindulatú daganata</t>
  </si>
  <si>
    <t>Rosszindulatú daganat a lokalizáció meghatározása nélkül</t>
  </si>
  <si>
    <t>Hodgkin kór</t>
  </si>
  <si>
    <t>Folliculáris [noduláris] non-Hodgkin lymphoma</t>
  </si>
  <si>
    <t>Diffúz non-Hodgkin lymphoma</t>
  </si>
  <si>
    <t>Perifériás és cutan T-sejtes lymphomák</t>
  </si>
  <si>
    <t>A non-Hodgkin lymphoma egyéb és k.m.n. típusai</t>
  </si>
  <si>
    <t>Rosszindulatú immunoproliferatív betegségek</t>
  </si>
  <si>
    <t>Myeloma multiplex és plasmasejtes rosszindulatú daganatok</t>
  </si>
  <si>
    <t>Lymphoid leukaemia</t>
  </si>
  <si>
    <t>Myeloid leukaemia</t>
  </si>
  <si>
    <t>Monocytás leukaemia</t>
  </si>
  <si>
    <t>Egyéb meghatározott sejttípusú leukaemia</t>
  </si>
  <si>
    <t>Meghatározatlan sejttípusú leukaemia</t>
  </si>
  <si>
    <t>A nyirok-, a vérképző- és kapcsolódó szövetek egyéb és meghatározatlan rosszindulatú daganatai</t>
  </si>
  <si>
    <t>Független többszörös lokalizációk (elsődleges) rosszindulatú daganata</t>
  </si>
  <si>
    <t>A szájüreg, a nyelőcső és a gyomor in situ carcinomája</t>
  </si>
  <si>
    <t>Egyéb és nem meghatározott emésztőszervek in situ carcinomája</t>
  </si>
  <si>
    <t>A középfül és a légzőrendszer in situ carcinomája</t>
  </si>
  <si>
    <t>Melanoma in situ</t>
  </si>
  <si>
    <t>A bőr in situ rákja</t>
  </si>
  <si>
    <t>Az emlő in situ carcinomája</t>
  </si>
  <si>
    <t>A méhnyak in situ carcinomája</t>
  </si>
  <si>
    <t>Egyéb megnevezett valamint meghatározatlan nemiszervek in situ carcinomája</t>
  </si>
  <si>
    <t>Egyéb meghatározott és k.m.n. lokalizációjú in situ carcinoma</t>
  </si>
  <si>
    <t>Az emésztőrendszer egyéb és rosszul meghatározott részének jóindulatú daganata</t>
  </si>
  <si>
    <t>A középfül és légzőszervek jóindulatú daganata</t>
  </si>
  <si>
    <t>Egyéb és meghatározatlan mellüregi szervek jóindulatú daganata</t>
  </si>
  <si>
    <t>A csont és ízületi porc jóindulatú daganata</t>
  </si>
  <si>
    <t>Jóindulatú zsírdaganatok</t>
  </si>
  <si>
    <t>Haemangioma és lymphangioma, bármely lokalizációban</t>
  </si>
  <si>
    <t>A bőr egyéb jóindulatú daganatai</t>
  </si>
  <si>
    <t>Az emlő jóindulatú daganata</t>
  </si>
  <si>
    <t>A méh simaizom daganata</t>
  </si>
  <si>
    <t>A méh egyéb jóindulatú daganata</t>
  </si>
  <si>
    <t>A petefészek jóindulatú daganata</t>
  </si>
  <si>
    <t>A női nemiszervek egyéb és k.m.n. jóindulatú daganata</t>
  </si>
  <si>
    <t>A húgyszervek jóindulatú daganata</t>
  </si>
  <si>
    <t>Az agy és a központi idegrendszer egyéb részeinek jóindulatú daganata</t>
  </si>
  <si>
    <t>Egyéb meghatározott és meghatározatlan endokrin mirigy jóindulatú daganatai</t>
  </si>
  <si>
    <t>Egyéb meghatározott és meghatározatlan lokalizációjú daganatok</t>
  </si>
  <si>
    <t>A szájüreg és az emésztőszervek bizonytalan és ismeretlen viselkedésű daganata</t>
  </si>
  <si>
    <t>A középfül, a légző- és mellkasi szervek bizonytalan és ismeretlen viselkedésű daganata</t>
  </si>
  <si>
    <t>A női nemiszervek bizonytalan és ismeretlen viselkedésű daganata</t>
  </si>
  <si>
    <t>A férfi nemiszervek bizonytalan és ismeretlen viselkedésű daganata</t>
  </si>
  <si>
    <t>A húgyszervek bizonytalan és ismeretlen viselkedésű daganata</t>
  </si>
  <si>
    <t>Az agy és a központi idegrendszer bizonytalan és ismeretlen viselkedésű daganata</t>
  </si>
  <si>
    <t>Az endokrin mirigyek bizonytalan és ismeretlen viselkedésű daganata</t>
  </si>
  <si>
    <t>Polycytaemia vera</t>
  </si>
  <si>
    <t>A nyirok- vérképző és kapcsolt szövetek bizonytalan és ismeretlen viselkedésű daganata</t>
  </si>
  <si>
    <t>Egyéb és k.m.n. lokalizációk bizonytalan és ismeretlen viselkedésű daganata</t>
  </si>
  <si>
    <t>Vashiányos anaemia</t>
  </si>
  <si>
    <t>B12-vitamin hiány anaemia</t>
  </si>
  <si>
    <t>Folsavhiány anaemia</t>
  </si>
  <si>
    <t>Egyéb táplálkozási anaemiák</t>
  </si>
  <si>
    <t>Enzim rendellenességek okozta anaemia</t>
  </si>
  <si>
    <t>Thalassaemia</t>
  </si>
  <si>
    <t>Sarlósejtes rendellenességek</t>
  </si>
  <si>
    <t>Egyéb örökletes haemolyticus anaemiák</t>
  </si>
  <si>
    <t>Szerzett haemolyticus anaemia</t>
  </si>
  <si>
    <t>Szerzett vörösvérsejt aplasia [erythroblastopenia]</t>
  </si>
  <si>
    <t>Egyéb aplasticus anaemiák</t>
  </si>
  <si>
    <t>Akut vérzés utáni anaemia</t>
  </si>
  <si>
    <t>Egyéb anaemiák</t>
  </si>
  <si>
    <t>Disszeminált intravasculáris koaguláció [defibrinációs szindróma]</t>
  </si>
  <si>
    <t>Örökletes VIII-as faktor hiány</t>
  </si>
  <si>
    <t>A IX-es faktor örökletes zavarai</t>
  </si>
  <si>
    <t>Egyéb alvadási zavarok</t>
  </si>
  <si>
    <t>Purpura és egyéb vérzéses állapotok</t>
  </si>
  <si>
    <t>Agranulocytosis</t>
  </si>
  <si>
    <t>Polymorphonucleáris neutrophilek funkcionális zavarai</t>
  </si>
  <si>
    <t>Fehérvérsejtek egyéb rendellenességei</t>
  </si>
  <si>
    <t>A lép betegségei</t>
  </si>
  <si>
    <t>A vér és a vérképző szervek egyéb betegségei</t>
  </si>
  <si>
    <t>A lymphoreticuláris szöveteket és reticulohistiocyta rendszert érintő bizonyos betegségek</t>
  </si>
  <si>
    <t>Immunhiány főként antitest defektusokkal</t>
  </si>
  <si>
    <t>Összetett immunhiányok</t>
  </si>
  <si>
    <t>Immunhiány egyéb jelentős defektusokhoz társulva</t>
  </si>
  <si>
    <t>Közönséges kevert immunhiány</t>
  </si>
  <si>
    <t>Egyéb immunhiányok</t>
  </si>
  <si>
    <t>Sarcoidosis</t>
  </si>
  <si>
    <t>Az immunrendszert érintő egyéb rendellenességek</t>
  </si>
  <si>
    <t>Veleszületett jódhiány tünetegyüttes</t>
  </si>
  <si>
    <t>Jódhiánnyal összefüggő pajzsmirigy rendellenességek és rokon állapotok</t>
  </si>
  <si>
    <t>Szubklinikai jódhiányos hypothyreosis</t>
  </si>
  <si>
    <t>Egyéb nem-toxikus golyva</t>
  </si>
  <si>
    <t>Thyreotoxicosis [hyperthyreosis]</t>
  </si>
  <si>
    <t>Pajzsmirigygyulladás</t>
  </si>
  <si>
    <t>A pajzsmirigy egyéb betegségei</t>
  </si>
  <si>
    <t>Inzulin-dependens cukorbetegség</t>
  </si>
  <si>
    <t>Nem inzulin-dependens cukorbetegség</t>
  </si>
  <si>
    <t>Malnutritióhoz társuló cukorbetegség</t>
  </si>
  <si>
    <t>Egyéb megjelölt cukorbaj</t>
  </si>
  <si>
    <t>Cukorbetegség</t>
  </si>
  <si>
    <t>Nem-diabeteses hypoglycaemiás kóma</t>
  </si>
  <si>
    <t>A hasnyálmirigy belső elválasztású működésének egyéb zavarai</t>
  </si>
  <si>
    <t>Hypoparathyreosis</t>
  </si>
  <si>
    <t>A mellékpajzsmirigy túlműködése és egyéb betegségei</t>
  </si>
  <si>
    <t>Az agyalapi mirigy túlműködése</t>
  </si>
  <si>
    <t>Az agyalapi mirigy csökkent működése és egyéb rendellenességei</t>
  </si>
  <si>
    <t>Cushing szindróma</t>
  </si>
  <si>
    <t>Adrenogenitális szindrómák</t>
  </si>
  <si>
    <t>Hyperaldosteronismus</t>
  </si>
  <si>
    <t>A mellékvese egyéb betegségei</t>
  </si>
  <si>
    <t>A petefészek működési zavarai</t>
  </si>
  <si>
    <t>A here működési zavarai</t>
  </si>
  <si>
    <t>A nemi érés zavarai</t>
  </si>
  <si>
    <t>Több endokrin szerv kóros működése</t>
  </si>
  <si>
    <t>A csecsemőmirigy betegségei</t>
  </si>
  <si>
    <t>Egyéb endokrin rendellenességek</t>
  </si>
  <si>
    <t>Súlyos fehérje-energiahiányos alultápláltság</t>
  </si>
  <si>
    <t>Enyhe és közepes fehérje-energiahiányos alultápláltság</t>
  </si>
  <si>
    <t>Fejlődés visszamaradás fehérje-energiahiányos alultápláltság miatt</t>
  </si>
  <si>
    <t>Fehérje-energiahiányos alultápláltság</t>
  </si>
  <si>
    <t xml:space="preserve">A-vitamin hiány </t>
  </si>
  <si>
    <t>Thiamin hiány</t>
  </si>
  <si>
    <t>Niacin hiány [pellagra]</t>
  </si>
  <si>
    <t>Egyéb B-vitaminok hiánya</t>
  </si>
  <si>
    <t>Ascorbinsav hiány</t>
  </si>
  <si>
    <t>Rachitis, aktív</t>
  </si>
  <si>
    <t>D-vitamin hiány</t>
  </si>
  <si>
    <t>Egyéb vitamin hiányok</t>
  </si>
  <si>
    <t>Táplálkozási kalcium hiány</t>
  </si>
  <si>
    <t>Táplálkozási szelén hiány</t>
  </si>
  <si>
    <t>Táplálkozási cink hiány</t>
  </si>
  <si>
    <t>Egyéb nyomelemek hiánya</t>
  </si>
  <si>
    <t>Egyéb táplálkozási hiányállapotok</t>
  </si>
  <si>
    <t xml:space="preserve">Elhízás </t>
  </si>
  <si>
    <t>Egyéb túltápláltság</t>
  </si>
  <si>
    <t>Klasszikus phenylketonuria</t>
  </si>
  <si>
    <t>Az aromás aminosavak anyagcseréjének zavarai</t>
  </si>
  <si>
    <t>Az aminosav anyagcsere egyéb rendellenességei</t>
  </si>
  <si>
    <t>Laktóz intolerancia</t>
  </si>
  <si>
    <t>A szénhidrát anyagcsere egyéb rendellenességei</t>
  </si>
  <si>
    <t>A sphingolipid anyagcsere rendellenességei és a zsírtárolás egyéb betegségei</t>
  </si>
  <si>
    <t>A glycosaminoglycan anyagcsere rendellenességei</t>
  </si>
  <si>
    <t>A glycoprotein anyagcsere rendellenességei</t>
  </si>
  <si>
    <t>A lipoprotein anyagcsere rendellenességei és egyéb lipidaemiák</t>
  </si>
  <si>
    <t>A purin és pirimidin anyagcsere rendellenességei</t>
  </si>
  <si>
    <t>A porphyrin- és bilirubin-anyagcsere zavarai</t>
  </si>
  <si>
    <t>Az ásványi anyagcsere zavarai</t>
  </si>
  <si>
    <t>Fibrosis cystica</t>
  </si>
  <si>
    <t>Amyloidosis</t>
  </si>
  <si>
    <t>A testnedvek csökkenése, volumenhiány</t>
  </si>
  <si>
    <t>A folyadék és elektrolit- háztartás, valamint a sav-bázis egyensúly egyéb zavarai</t>
  </si>
  <si>
    <t>Egyéb anyagcsere rendellenességek</t>
  </si>
  <si>
    <t>Beavatkozás utáni endokrin és anyagcsere betegségek</t>
  </si>
  <si>
    <t>Vasculáris dementia</t>
  </si>
  <si>
    <t>Nem meghatározott dementia</t>
  </si>
  <si>
    <t>Organikus amnéziás szindróma, melyet nem alkohol vagy más pszichoaktív szer okozott</t>
  </si>
  <si>
    <t>Delírium, melyet nem alkohol vagy más pszichoaktív szer okozott</t>
  </si>
  <si>
    <t>Egyéb mentális rendellenességek, amelyeket agyi károsodás és diszfunkció, vagy testi megbetegedés okozott</t>
  </si>
  <si>
    <t>Agyi betegség, károsodás és diszfunkció által okozott személyiség- és viselkedészavarok</t>
  </si>
  <si>
    <t>Nem meghatározott organikus vagy szimptomatikus mentális rendellenesség</t>
  </si>
  <si>
    <t>Alkohol okozta mentális- és viselkedészavarok</t>
  </si>
  <si>
    <t>Opiátok használata okozta mentális- és viselkedészavarok</t>
  </si>
  <si>
    <t>Nyugtatók és altatók használata által okozott mentális- és viselkedészavarok</t>
  </si>
  <si>
    <t>Egyéb stimulánsok használata által okozott mentális és viselkedészavarok beleértve a koffeint</t>
  </si>
  <si>
    <t>Dohányzás okozta mentális- és viselkedészavarok</t>
  </si>
  <si>
    <t>Illékony oldószerek (spray) okozta mentális- és viselkedészavarok</t>
  </si>
  <si>
    <t>Schizofrénia</t>
  </si>
  <si>
    <t>Schizotípiás rendellenesség</t>
  </si>
  <si>
    <t>Tartós deluzionális rendellenességek</t>
  </si>
  <si>
    <t>Akut és átmeneti pszichotikus rendellenességek</t>
  </si>
  <si>
    <t>Indukált deluzionális rendellenességek</t>
  </si>
  <si>
    <t>Schizoaffektív rendellenességek</t>
  </si>
  <si>
    <t>Egyéb nem organikus pszichotikus rendellenességek</t>
  </si>
  <si>
    <t xml:space="preserve">Mániás epizód </t>
  </si>
  <si>
    <t>Bipoláris affektív zavar</t>
  </si>
  <si>
    <t>Depressziós epizód</t>
  </si>
  <si>
    <t>Perzisztáló hangulati [rendellenesség] zavar</t>
  </si>
  <si>
    <t>Egyéb hangulat- (affektív) zavarok</t>
  </si>
  <si>
    <t>Nem meghatározott hangulat- (affektív) zavar</t>
  </si>
  <si>
    <t>Fóbiás szorongás rendellenességek</t>
  </si>
  <si>
    <t>Obszesszív-kompulzív zavar (szindróma)</t>
  </si>
  <si>
    <t>Súlyos stressz által kiváltott reakció és alkalmazkodási rendellenességek</t>
  </si>
  <si>
    <t>Disszociatív (konverziós) zavarok</t>
  </si>
  <si>
    <t>Szomatoform rendellenességek</t>
  </si>
  <si>
    <t>Egyéb neurotikus rendellenességek</t>
  </si>
  <si>
    <t>Evési zavarok (táplálkozási zavarok)</t>
  </si>
  <si>
    <t>Nem organikus alvási rendellenességek</t>
  </si>
  <si>
    <t>Szexuális diszfunkció, melyet nem szervi rendellenesség vagy betegség okozott</t>
  </si>
  <si>
    <t>Mentális és viselkedészavarok a gyermekágyhoz társulva</t>
  </si>
  <si>
    <t>Pszichológiai tényezők és viselkedésformák, melyek máshova osztályozott rendellenességekhez vagy betegségekhez társulnak</t>
  </si>
  <si>
    <t>Dependenciát nem okozó anyagok abúzusa</t>
  </si>
  <si>
    <t>Nem meghatározott magatartási szindrómák, amelyek fiziológiai zavarokkal és fizikai faktorokkal társulnak</t>
  </si>
  <si>
    <t>Specifikus személyiségi rendellenességek</t>
  </si>
  <si>
    <t>A nemi identitás zavarai</t>
  </si>
  <si>
    <t>A szexuális fejlődéshez és orientációhoz társuló pszichológiai és viselkedési rendellenességek</t>
  </si>
  <si>
    <t>A felnőtt személyiség és viselkedés egyéb zavarai</t>
  </si>
  <si>
    <t>Enyhe mentális retardáció</t>
  </si>
  <si>
    <t>Közepes mentális retardáció</t>
  </si>
  <si>
    <t>Súlyos mentális retardáció</t>
  </si>
  <si>
    <t>Igen súlyos mentális retardáció</t>
  </si>
  <si>
    <t>Máshová nem osztályozott mentális retardáció</t>
  </si>
  <si>
    <t>A beszéd és beszédnyelv specifikus fejlődési rendellenességei</t>
  </si>
  <si>
    <t>A motoros funkció specifikus fejlődési rendellenességei</t>
  </si>
  <si>
    <t>A pszichológiai fejlődés egyéb rendellenességei</t>
  </si>
  <si>
    <t>Hiperkinetikus zavarok</t>
  </si>
  <si>
    <t>Magatartási zavarok</t>
  </si>
  <si>
    <t>Jellegzetesen gyermekkorban kezdődő emocionális zavarok</t>
  </si>
  <si>
    <t>A szocializáció jellegzetesen gyermek- és serdülőkorban kezdődő zavarai</t>
  </si>
  <si>
    <t>Egyéb, rendszerint gyermek- és serdülőkorban kezdődő viselkedési és emocionális rendellenességek</t>
  </si>
  <si>
    <t>Másként nem meghatározott mentális rendellenesség</t>
  </si>
  <si>
    <t>Baktériumok okozta agyhártyagyulladás</t>
  </si>
  <si>
    <t>Egyéb, nem meghatározott eredetű agyhártyagyulladás</t>
  </si>
  <si>
    <t>Encephalitis, myelitis és encephalomyelitis</t>
  </si>
  <si>
    <t>Koponyaűri és gerinccsatornai tályog és granuloma</t>
  </si>
  <si>
    <t>Koponyaűri és gerinccsatornai phlebitis és thrombophlebitis</t>
  </si>
  <si>
    <t>Huntington-kór</t>
  </si>
  <si>
    <t>Öröklődő ataxia</t>
  </si>
  <si>
    <t>Gerincvelői izomsorvadás és rokon szindrómák</t>
  </si>
  <si>
    <t>Parkinson-kór</t>
  </si>
  <si>
    <t>Másodlagos parkinsonizmus</t>
  </si>
  <si>
    <t>A törzsdúcok egyéb elfajulásos megbetegedései</t>
  </si>
  <si>
    <t>Egyéb extrapyramidális és mozgási rendellenességek</t>
  </si>
  <si>
    <t>Alzheimer-kór</t>
  </si>
  <si>
    <t>A központi idegrendszer egyéb elfajulásos betegségei</t>
  </si>
  <si>
    <t>Sclerosis multiplex</t>
  </si>
  <si>
    <t>Egyéb heveny, disszeminált demyelinisatio</t>
  </si>
  <si>
    <t>A központi idegrendszer egyéb demyelinisatiós megbetegedései</t>
  </si>
  <si>
    <t>Epilepszia</t>
  </si>
  <si>
    <t>Status epilepticus</t>
  </si>
  <si>
    <t>Egyéb fejfájás szindrómák</t>
  </si>
  <si>
    <t>Átmeneti agyi ischaemiás attakok (TIA) és rokon szindrómák</t>
  </si>
  <si>
    <t>Alvászavarok</t>
  </si>
  <si>
    <t>A nervus trigeminus rendellenességei</t>
  </si>
  <si>
    <t>Ideggyök és fonat (plexus) rendellenességek</t>
  </si>
  <si>
    <t>Egyéb mononeuropathiák</t>
  </si>
  <si>
    <t>Örökletes és idiopathiás idegbántalom</t>
  </si>
  <si>
    <t>Gyulladásos polyneuropathia</t>
  </si>
  <si>
    <t>Egyéb polyneuropathiák</t>
  </si>
  <si>
    <t>A környéki idegrendszer egyéb megbetegedései</t>
  </si>
  <si>
    <t>Myasthenia gravis és egyéb myoneurális rendellenességek</t>
  </si>
  <si>
    <t>Elsődleges izombetegségek</t>
  </si>
  <si>
    <t>Egyéb izombántalmak</t>
  </si>
  <si>
    <t>Csecsemőkori agyi bénulás</t>
  </si>
  <si>
    <t>Féloldali bénulás (hemiplegia)</t>
  </si>
  <si>
    <t>Kétoldali alsó végtag bénulás</t>
  </si>
  <si>
    <t>Egyéb bénulásos szindrómák</t>
  </si>
  <si>
    <t>Az autonóm idegrendszer rendellenességei</t>
  </si>
  <si>
    <t>Vízfejűség (hydrocephalus)</t>
  </si>
  <si>
    <t>Toxikus encephalopathia</t>
  </si>
  <si>
    <t>A gerincvelő egyéb megbetegedései</t>
  </si>
  <si>
    <t>A központi idegrendszer egyéb betegségei</t>
  </si>
  <si>
    <t>Beavatkozások utáni idegrendszeri rendellenességek</t>
  </si>
  <si>
    <t>Árpa és jégárpa</t>
  </si>
  <si>
    <t>A szemhéj egyéb rendellenességei</t>
  </si>
  <si>
    <t>A könnyszervek rendellenességei</t>
  </si>
  <si>
    <t>A szemgödör rendellenességei</t>
  </si>
  <si>
    <t>Kötőhártyagyulladás (Conjunctivitis)</t>
  </si>
  <si>
    <t>A kötőhártya egyéb rendellenességei</t>
  </si>
  <si>
    <t>Az ínhártya rendellenessége</t>
  </si>
  <si>
    <t>Szaruhártya fekély</t>
  </si>
  <si>
    <t>Szaruhártya pigmentatiók és lerakódások</t>
  </si>
  <si>
    <t>Iridocyclitis</t>
  </si>
  <si>
    <t>Szivárványhártya és sugártest rendellenesség</t>
  </si>
  <si>
    <t>Kezdődő öregkori szürkehályog</t>
  </si>
  <si>
    <t>Egyéb határozott szürkehályog</t>
  </si>
  <si>
    <t>Lencsehiány (aphakia)</t>
  </si>
  <si>
    <t>Egyéb chorioretineális rendellenességek</t>
  </si>
  <si>
    <t>Ideghártya leválás szakadással</t>
  </si>
  <si>
    <t>Ideghártya rendellenesség</t>
  </si>
  <si>
    <t>Zöldhályog</t>
  </si>
  <si>
    <t>Üvegtest rendellenesség</t>
  </si>
  <si>
    <t>Szemgolyó elváltozás</t>
  </si>
  <si>
    <t>Látóideg gyulladás (Neuritis optica)</t>
  </si>
  <si>
    <t>A látóideg és -pályák egyéb rendellenességei</t>
  </si>
  <si>
    <t>Bénulásos kancsalság</t>
  </si>
  <si>
    <t>A binocularis szemmozgás rendellenessége</t>
  </si>
  <si>
    <t>Fénytörési rendellenesség</t>
  </si>
  <si>
    <t>Látászavar</t>
  </si>
  <si>
    <t>Nem meghatározott látásvesztés</t>
  </si>
  <si>
    <t>Nystagmus és egyéb irreguláris szemmozgások</t>
  </si>
  <si>
    <t>A szem és függelékeinek rendellenessége</t>
  </si>
  <si>
    <t>A szem és függelékeinek műtét utáni rendellenessége</t>
  </si>
  <si>
    <t>Otitis externa</t>
  </si>
  <si>
    <t>Egyéb külsőfül-gyulladás</t>
  </si>
  <si>
    <t>Nem-gennyes középfülgyulladás</t>
  </si>
  <si>
    <t>Gennyes középfülgyulladás</t>
  </si>
  <si>
    <t>Az Eustach-kürt elzáródás és egyéb betegségei</t>
  </si>
  <si>
    <t>Csecsnyúlványgyulladás és rokon állapotok</t>
  </si>
  <si>
    <t>A középfül cholesteatomája</t>
  </si>
  <si>
    <t>Dobhártyabetegség</t>
  </si>
  <si>
    <t>Középfül- és csecsnyúlványbetegség</t>
  </si>
  <si>
    <t>Otosclerosis</t>
  </si>
  <si>
    <t>Egyensúlyzavarok</t>
  </si>
  <si>
    <t>Belsőfül-betegség</t>
  </si>
  <si>
    <t>Vezetéses hallásvesztés</t>
  </si>
  <si>
    <t>Egyéb hallásvesztés</t>
  </si>
  <si>
    <t>Fülfolyás, fülvérzés</t>
  </si>
  <si>
    <t>Fülrendellenesség</t>
  </si>
  <si>
    <t>Beavatkozást követő fül és csecsnyúlvány rendellenesség</t>
  </si>
  <si>
    <t>Rheumás láz a szív érintettségének említése nélkül</t>
  </si>
  <si>
    <t>Rheumás láz a szív érintettségével</t>
  </si>
  <si>
    <t>Rheumás vitustánc (chorea)</t>
  </si>
  <si>
    <t>A mitrális billentyű rheumás betegségei</t>
  </si>
  <si>
    <t>Az aortabillentyű rheumás betegségei</t>
  </si>
  <si>
    <t>A tricuspidális billentyű rheumás betegségei</t>
  </si>
  <si>
    <t>Többszörös billentyűbetegségek</t>
  </si>
  <si>
    <t>Egyéb rheumás szívbetegségek</t>
  </si>
  <si>
    <t>Magasvérnyomás-betegség (elsődleges)</t>
  </si>
  <si>
    <t>Hypertensiv szívbetegség</t>
  </si>
  <si>
    <t>Hypertensiv vesebetegség</t>
  </si>
  <si>
    <t>Magasvérnyomás eredetű szív- és vesebetegség</t>
  </si>
  <si>
    <t>Másodlagos hypertonia</t>
  </si>
  <si>
    <t>Angina pectoris</t>
  </si>
  <si>
    <t>Heveny szívizomelhalás</t>
  </si>
  <si>
    <t>Ismétlődő szívizomelhalás</t>
  </si>
  <si>
    <t>Egyéb heveny ischaemiás szívbetegségek</t>
  </si>
  <si>
    <t>Idült ischaemiás szívbetegség</t>
  </si>
  <si>
    <t>Tüdőembólia</t>
  </si>
  <si>
    <t>Egyéb tüdőeredetű szívbetegségek</t>
  </si>
  <si>
    <t>Pulmonális szívbetegség</t>
  </si>
  <si>
    <t>A tüdőerek egyéb betegségei</t>
  </si>
  <si>
    <t>Heveny szívburokgyulladás</t>
  </si>
  <si>
    <t>A szívburok egyéb betegségei</t>
  </si>
  <si>
    <t>Heveny és félheveny szívbelhártyagyulladás</t>
  </si>
  <si>
    <t>A mitrális billentyű nem rheumás betegségei</t>
  </si>
  <si>
    <t>Az aortabillentyű nem rheumás betegségei</t>
  </si>
  <si>
    <t>A tricuspidális billentyű nem rheumás rendellenességei</t>
  </si>
  <si>
    <t>A pulmonális billentyű rendellenességei</t>
  </si>
  <si>
    <t>Szívbelhártya-gyulladás, billentyű nem meghatározott</t>
  </si>
  <si>
    <t>Heveny szívizomgyulladás</t>
  </si>
  <si>
    <t>Cardiomyopathia</t>
  </si>
  <si>
    <t>Pókhálóhártya alatti vérzés</t>
  </si>
  <si>
    <t>Agyállományi vérzés,  egyéb nem traumás koponyaűri vérzés</t>
  </si>
  <si>
    <t>Agyi infarktus</t>
  </si>
  <si>
    <t>Szélütés (stroke) nem vérzésnek vagy infarktusnak minősítve</t>
  </si>
  <si>
    <t xml:space="preserve">Egyéb cerebrovasculáris betegségek </t>
  </si>
  <si>
    <t>Atherosclerosis</t>
  </si>
  <si>
    <t>Aorta-aneurysma és dissectio</t>
  </si>
  <si>
    <t>Egyéb aneurysma</t>
  </si>
  <si>
    <t>Egyéb perifériás érbetegségek</t>
  </si>
  <si>
    <t>Artériás embólia és thrombosis</t>
  </si>
  <si>
    <t>A artériák és arteriolák egyéb rendellenességei</t>
  </si>
  <si>
    <t>A hajszálerek betegségei</t>
  </si>
  <si>
    <t>Phlebitis és thrombophlebitis</t>
  </si>
  <si>
    <t>Egyéb visszeres embólia és thrombosis</t>
  </si>
  <si>
    <t>Az alsó végtag visszértágulatai</t>
  </si>
  <si>
    <t>Aranyér (nodus haemorrhoidalis)</t>
  </si>
  <si>
    <t>Nyelőcső varicositás, a visszerek egyéb betegségei</t>
  </si>
  <si>
    <t>Nem specifikus nyirokcsomó-gyulladás</t>
  </si>
  <si>
    <t>Alacsony vérnyomás</t>
  </si>
  <si>
    <t>A keringési rendszer beavatkozást követő rendellenességei</t>
  </si>
  <si>
    <t>A keringési rendszer egyéb és nem meghatározott rendellenességei</t>
  </si>
  <si>
    <t>Heveny orr-garatgyulladás [meghűlés]</t>
  </si>
  <si>
    <t>Heveny melléküreggyulladás</t>
  </si>
  <si>
    <t>Heveny garatgyulladás, mandulagyulladás</t>
  </si>
  <si>
    <t>Heveny gége és légcsőgyulladás</t>
  </si>
  <si>
    <t>Heveny obstruktív laryngitis [croup] és epiglottitis</t>
  </si>
  <si>
    <t>Felső légúti fertőzések több és nem meghatározott helyen</t>
  </si>
  <si>
    <t>Azonosított influenzavírus okozta influenza</t>
  </si>
  <si>
    <t>Influenza, vírus azonosítása nélkül</t>
  </si>
  <si>
    <t>Vírusos tüdőgyulladás</t>
  </si>
  <si>
    <t>Streptococcus pneumoniae</t>
  </si>
  <si>
    <t>Haemophilus influenzae</t>
  </si>
  <si>
    <t>Bakteriális tüdőgyulladás</t>
  </si>
  <si>
    <t>Egyéb fertőző organizmusok okozta tüdőgyulladás</t>
  </si>
  <si>
    <t>Tüdőgyulladás, kórokozó nem meghatározott</t>
  </si>
  <si>
    <t>Heveny hörghurut</t>
  </si>
  <si>
    <t>Nem meghatározott alsó légúti fertőzés</t>
  </si>
  <si>
    <t>Vasomotor és allergiás rhinitis</t>
  </si>
  <si>
    <t>Idült rhinitis, nasopharyngitis és pharyngitis</t>
  </si>
  <si>
    <t>Idült melléküreggyulladás</t>
  </si>
  <si>
    <t>A garat- és orrmandulák idült betegségei</t>
  </si>
  <si>
    <t>Mandula körüli tályog</t>
  </si>
  <si>
    <t>Idült laryngitis és laryngotracheitis</t>
  </si>
  <si>
    <t>A hangszalagok és gége máshová nem osztályozott betegségei</t>
  </si>
  <si>
    <t>A felső légutak egyéb betegségei</t>
  </si>
  <si>
    <t>Bronchitis, nem hevenynek vagy idültnek meghatározva</t>
  </si>
  <si>
    <t>Egyszerű és mucopurulens idült bronchitis</t>
  </si>
  <si>
    <t>Nem meghatározott idült bronchitis</t>
  </si>
  <si>
    <t>Emphysema</t>
  </si>
  <si>
    <t>Egyéb idült, obstruktív tüdőbetegség</t>
  </si>
  <si>
    <t>Asthma</t>
  </si>
  <si>
    <t>Bronchiectasia</t>
  </si>
  <si>
    <t>Szénbányászok pneumoconiosisa</t>
  </si>
  <si>
    <t>Azbeszt és egyéb ásványi rostok okozta pneumoconiosis</t>
  </si>
  <si>
    <t>Kvarctartalmú por okozta pneumoconiosis</t>
  </si>
  <si>
    <t>Pneumoconiosis egyéb szervetlen poroktól</t>
  </si>
  <si>
    <t>Gümőkórral társult pneumoconiosis</t>
  </si>
  <si>
    <t>Meghatározott szerves por okozta légúti betegség</t>
  </si>
  <si>
    <t>Légzőszervi állapotok egyéb külső ágensektől</t>
  </si>
  <si>
    <t>Tüdővizenyő</t>
  </si>
  <si>
    <t>Egyéb interstitiális tüdőbetegségek</t>
  </si>
  <si>
    <t>Tüdő- és gátortályog</t>
  </si>
  <si>
    <t>Légmell</t>
  </si>
  <si>
    <t>Egyéb mellüregi állapotok</t>
  </si>
  <si>
    <t>Beavatkozást követő légzési rendellenességek</t>
  </si>
  <si>
    <t>Légzési elégtelenség</t>
  </si>
  <si>
    <t>A fogfejlődés és áttörés rendellenességei</t>
  </si>
  <si>
    <t>Fogszuvasodás</t>
  </si>
  <si>
    <t>A fog kemény szöveteinek egyéb betegségei</t>
  </si>
  <si>
    <t>A fogíny és a fogatlan állcsontgerinc egyéb betegségei</t>
  </si>
  <si>
    <t>Dentofaciális rendellenességek [malocclusiót is beleértve]</t>
  </si>
  <si>
    <t>Az állcsontok egyéb betegségei</t>
  </si>
  <si>
    <t>A nyálmirigyek betegségei</t>
  </si>
  <si>
    <t xml:space="preserve">Stomatitis és rokon elváltozások </t>
  </si>
  <si>
    <t>Az ajak és a szájnyálkahártya egyéb betegségei</t>
  </si>
  <si>
    <t>A nyelv betegségei</t>
  </si>
  <si>
    <t>Nyelőcsőgyulladás</t>
  </si>
  <si>
    <t>A nyelőcső egyéb betegsége</t>
  </si>
  <si>
    <t>Gyomorfekély</t>
  </si>
  <si>
    <t>Nyombélfekély</t>
  </si>
  <si>
    <t>Pepticus fekély, nem jelzett helyen</t>
  </si>
  <si>
    <t>Gastrojejunális fekély</t>
  </si>
  <si>
    <t>Gyomor- és nyombélgyulladás</t>
  </si>
  <si>
    <t>Dyspepsia</t>
  </si>
  <si>
    <t>A gyomor és a nyombél egyéb betegségei</t>
  </si>
  <si>
    <t>Heveny féregnyúlvány gyulladás</t>
  </si>
  <si>
    <t>Egyéb féregnyúlvány gyulladás</t>
  </si>
  <si>
    <t>Lágyéksérv</t>
  </si>
  <si>
    <t>Rekeszsérv</t>
  </si>
  <si>
    <t>Egyéb hasi sérv</t>
  </si>
  <si>
    <t>Crohn-betegség [enteritis regionalis]</t>
  </si>
  <si>
    <t>Colitis ulcerosa</t>
  </si>
  <si>
    <t>Egyéb nem fertőzéses gastroenteritis és colitis</t>
  </si>
  <si>
    <t>A vékonybelek vasculáris rendellenességei</t>
  </si>
  <si>
    <t>Bélhűdés és bélelzáródás, sérv nélkül</t>
  </si>
  <si>
    <t>A belek diverticulosisa</t>
  </si>
  <si>
    <t>Irritábilis bél szindróma, belek egyéb működési rendellenességei</t>
  </si>
  <si>
    <t>Az anális és rectális táj fissurái, sipolyai és tályogja</t>
  </si>
  <si>
    <t>A belek egyéb betegségei</t>
  </si>
  <si>
    <t>Hashártyagyulladás</t>
  </si>
  <si>
    <t>A hashártya egyéb betegségei</t>
  </si>
  <si>
    <t>Alkoholos májbetegség</t>
  </si>
  <si>
    <t>Toxikus májbetegség</t>
  </si>
  <si>
    <t>Idült májgyulladás</t>
  </si>
  <si>
    <t>Májfibrosis és májzsugorodás</t>
  </si>
  <si>
    <t>A máj egyéb gyulladásos betegségei</t>
  </si>
  <si>
    <t>Egyéb májbetegségek</t>
  </si>
  <si>
    <t>Epekövesség</t>
  </si>
  <si>
    <t>Epehólyag-gyulladás</t>
  </si>
  <si>
    <t>Az epehólyag egyéb betegségei</t>
  </si>
  <si>
    <t>Heveny hasnyálmirigy-gyulladás</t>
  </si>
  <si>
    <t>A hasnyálmirigy egyéb megbetegedései</t>
  </si>
  <si>
    <t>Intestinális malabsorptio</t>
  </si>
  <si>
    <t>Beavatkozások utáni emésztő-rendszeri rendellenességek</t>
  </si>
  <si>
    <t>Az emésztőrendszer egyéb betegségei</t>
  </si>
  <si>
    <t>Ótvar (impetigo)</t>
  </si>
  <si>
    <t>Bőrtályog, kelés, karbunkulus, cellulitis</t>
  </si>
  <si>
    <t>Akut nyirokcsomógyulladás</t>
  </si>
  <si>
    <t>Pilonidális cysta</t>
  </si>
  <si>
    <t>A bőr és bőralatti szövetek egyéb helyi fertőzései</t>
  </si>
  <si>
    <t>Egyéb bullózus rendellenességek</t>
  </si>
  <si>
    <t>Seborrhoeás dermatitis</t>
  </si>
  <si>
    <t>Allergiás kontakt dermatitis</t>
  </si>
  <si>
    <t>Lichen simplex chronicus és prurigo</t>
  </si>
  <si>
    <t>Egyéb dermatitisek</t>
  </si>
  <si>
    <t>Psoriasis</t>
  </si>
  <si>
    <t>Lichen ruber planus</t>
  </si>
  <si>
    <t>Egyéb papulosquamosus rendellenességek</t>
  </si>
  <si>
    <t>Erythema multiforme</t>
  </si>
  <si>
    <t>Erythema nodosum</t>
  </si>
  <si>
    <t>Egyéb erythematosus állapotok</t>
  </si>
  <si>
    <t>Napozás okozta dermatitis</t>
  </si>
  <si>
    <t>Radiodermatitis</t>
  </si>
  <si>
    <t>A bőr és bőralatti szövet sugárzással kapcsolatos elváltozása</t>
  </si>
  <si>
    <t>Köröm rendellenességek</t>
  </si>
  <si>
    <t>Alopecia areata</t>
  </si>
  <si>
    <t>Heges alopecia [hegesedéssel járó szövetvesztés]</t>
  </si>
  <si>
    <t>Hypertrichosis</t>
  </si>
  <si>
    <t>Acne</t>
  </si>
  <si>
    <t>Rosacea</t>
  </si>
  <si>
    <t>Folliculáris rendellenességek</t>
  </si>
  <si>
    <t>Apokrin verejték rendellenesség</t>
  </si>
  <si>
    <t>Decubitus-fekély</t>
  </si>
  <si>
    <t>Lupus erythematosus</t>
  </si>
  <si>
    <t>Egyéb lokalizált kötőszöveti rendellenességek</t>
  </si>
  <si>
    <t>A bőr és bőralatti szövet rendellenessége</t>
  </si>
  <si>
    <t>Ízületi gyulladás pyogén kórokozók miatt</t>
  </si>
  <si>
    <t>Reaktív arthropathiák</t>
  </si>
  <si>
    <t>Rheumatoid arthritis</t>
  </si>
  <si>
    <t>Fiatalkori ízületi gyulladás</t>
  </si>
  <si>
    <t>Köszvény</t>
  </si>
  <si>
    <t>Egyéb ízületi gyulladás</t>
  </si>
  <si>
    <t>Polyarthrosis</t>
  </si>
  <si>
    <t>Coxarthrosis [csípőízületi arthrosis]</t>
  </si>
  <si>
    <t>Gonarthrosis [térdízületi arthrosis]</t>
  </si>
  <si>
    <t>Egyéb ízületi arthrosis</t>
  </si>
  <si>
    <t>A kéz és lábujjak szerzett torzulásai</t>
  </si>
  <si>
    <t>A végtagok egyéb szerzett deformitásai</t>
  </si>
  <si>
    <t>Egyéb meghatározott ízületi elváltozások</t>
  </si>
  <si>
    <t>Egyéb ízületi rendellenességek</t>
  </si>
  <si>
    <t>Polyarteritis nodosa és rokon állapotok</t>
  </si>
  <si>
    <t>Szisztémás lupus erythematosus</t>
  </si>
  <si>
    <t>A kötőszövet szisztémás érintettsége</t>
  </si>
  <si>
    <t>Kyphosis és lordosis</t>
  </si>
  <si>
    <t>Scoliosis</t>
  </si>
  <si>
    <t>Egyéb deformáló dorsopathiák</t>
  </si>
  <si>
    <t>Spondylitis ankylopoetica</t>
  </si>
  <si>
    <t>Egyéb gyulladásos gerincbetegségek</t>
  </si>
  <si>
    <t>Spondylosis</t>
  </si>
  <si>
    <t>Egyéb gerincbetegségek</t>
  </si>
  <si>
    <t>A nyaki porckorongok rendellenességei</t>
  </si>
  <si>
    <t>Egyéb intervertebrális porckorong rendellenességek</t>
  </si>
  <si>
    <t>Egyéb dorsopathiák</t>
  </si>
  <si>
    <t>Hát-fájdalom</t>
  </si>
  <si>
    <t>Myositis</t>
  </si>
  <si>
    <t>Egyéb izom-rendellenességek</t>
  </si>
  <si>
    <t>Synovitis és tenosynovitis</t>
  </si>
  <si>
    <t>A synovium és az inak egyéb rendellenességei</t>
  </si>
  <si>
    <t>Lágyrész-rendellenességek erőltetés, vagy nyomás következtében</t>
  </si>
  <si>
    <t>Váll-elváltozások</t>
  </si>
  <si>
    <t>Egyéb lágyrész-rendellenességek</t>
  </si>
  <si>
    <t>Osteoporosis</t>
  </si>
  <si>
    <t>Felnőttkori csontlágyulás</t>
  </si>
  <si>
    <t>A csontsűrűség és szerkezet rendellenessége</t>
  </si>
  <si>
    <t>Csontvelőgyulladás</t>
  </si>
  <si>
    <t>A csontok Paget-kórja [ostitis deformans]</t>
  </si>
  <si>
    <t>Egyéb csontrendellenességek</t>
  </si>
  <si>
    <t>A csípő és medence juvenilis osteochondrosisa</t>
  </si>
  <si>
    <t>A porc egyéb rendellenességei</t>
  </si>
  <si>
    <t>A csont - izomrendszer és a kötőszövet egyéb szerzett deformitásai</t>
  </si>
  <si>
    <t>Akut nephritis szindróma</t>
  </si>
  <si>
    <t>Gyors progressziójú nephritis szindróma</t>
  </si>
  <si>
    <t>Ismétlődő és perzisztáló haematuria</t>
  </si>
  <si>
    <t>Krónikus nephritis szindróma</t>
  </si>
  <si>
    <t>Nephrosis szindróma</t>
  </si>
  <si>
    <t>Nem meghatározott nephritis szindróma</t>
  </si>
  <si>
    <t>Izolált fehérjevizelés meghatározott morfológiai elváltozással</t>
  </si>
  <si>
    <t>Hereditaer nephropathia</t>
  </si>
  <si>
    <t>Akut tubulo-interstitiális nephritis</t>
  </si>
  <si>
    <t>Krónikus tubulo-interstitiális nephritis</t>
  </si>
  <si>
    <t>Tubulo-interstitiális nephritis, akutnak vagy krónikusnak nem meghatározva</t>
  </si>
  <si>
    <t>Obstruktív és reflux uropathia</t>
  </si>
  <si>
    <t>Gyógyszer- és nehézfém-indukált tubulo-interstitiális és tubuláris állapotok</t>
  </si>
  <si>
    <t>Egyéb tubulo-interstitiális betegségek</t>
  </si>
  <si>
    <t>Heveny veseelégtelenség</t>
  </si>
  <si>
    <t>Krónikus veseelégtelenség</t>
  </si>
  <si>
    <t>Nem meghatározott veseelégtelenség</t>
  </si>
  <si>
    <t>Vese- és uréterkő</t>
  </si>
  <si>
    <t>Az alsó húgyutak kövessége</t>
  </si>
  <si>
    <t>Vesekólika</t>
  </si>
  <si>
    <t>A renális tubuláris funkció károsodása okozta rendellenességek</t>
  </si>
  <si>
    <t>Vesezsugorodás</t>
  </si>
  <si>
    <t>Ismeretlen okú kis vese</t>
  </si>
  <si>
    <t>A vese és uréter egyéb rendellenességei</t>
  </si>
  <si>
    <t>Húgyhólyaggyulladás</t>
  </si>
  <si>
    <t>A húgyhólyag neuromusculáris dysfunctiója</t>
  </si>
  <si>
    <t>A húgyhólyag egyéb rendellenességei</t>
  </si>
  <si>
    <t>Húgycsőgyulladás és urethra-szindróma</t>
  </si>
  <si>
    <t>Húgycsőszűkület</t>
  </si>
  <si>
    <t>A húgycső egyéb rendellenességei</t>
  </si>
  <si>
    <t>A húgyrendszer egyéb rendellenességei</t>
  </si>
  <si>
    <t>Prostata túltengés</t>
  </si>
  <si>
    <t>Hydrocele és spermatocele</t>
  </si>
  <si>
    <t>Orchitis és epididymitis</t>
  </si>
  <si>
    <t>Fitymatúltengés, phimosis és paraphimosis</t>
  </si>
  <si>
    <t>A férfi nemi szervek rendellenességei máshova osztályozott betegségekben</t>
  </si>
  <si>
    <t>Jóindulatú emlő dysplasia</t>
  </si>
  <si>
    <t>Emlő gyulladásos rendellenességei</t>
  </si>
  <si>
    <t>Az emlő egyéb rendellenességei</t>
  </si>
  <si>
    <t>Méhkürt és petefészek gyulladás</t>
  </si>
  <si>
    <t>Méhgyulladás, a méhnyak kivételével</t>
  </si>
  <si>
    <t>A méhnyak gyulladásos betegsége</t>
  </si>
  <si>
    <t>A női kismedence egyéb gyulladásos betegségei</t>
  </si>
  <si>
    <t>A hüvely és szeméremtest egyéb gyulladása</t>
  </si>
  <si>
    <t>Endometriosis</t>
  </si>
  <si>
    <t>A női nemi szervek prolapsusa</t>
  </si>
  <si>
    <t>A női nemi szerveket érintő sipolyok</t>
  </si>
  <si>
    <t>A petefészek, méhkürt és a széles méhszalag nem-gyulladásos rendellenességei</t>
  </si>
  <si>
    <t>A női nemi szervek polypusa</t>
  </si>
  <si>
    <t>A méh egyéb, nem gyulladásos rendellenességei, a méhnyak kivételével</t>
  </si>
  <si>
    <t>A méhnyak erosiója és ectropionja</t>
  </si>
  <si>
    <t>Dysplasia cervicis uteri</t>
  </si>
  <si>
    <t>A méhnyak egyéb, nem-gyulladásos rendellenességei</t>
  </si>
  <si>
    <t>A hüvely egyéb, nem-gyulladásos rendellenességei</t>
  </si>
  <si>
    <t>A szeméremtest és gát egyéb nem-gyulladásos rendellenessége</t>
  </si>
  <si>
    <t>Hiányzó, csekély és ritka havivérzés</t>
  </si>
  <si>
    <t>Excesszív, gyakori és szabálytalan havivérzés</t>
  </si>
  <si>
    <t>Egyéb rendellenes méh- és hüvelyvérzés</t>
  </si>
  <si>
    <t>A női nemi szervekkel és havivérzéssel kapcsolatos fájdalom és egyéb állapotok</t>
  </si>
  <si>
    <t>Menopausális és egyéb perimenopausális rendellenességek</t>
  </si>
  <si>
    <t>Habituális vetélő</t>
  </si>
  <si>
    <t>Női infertilitás</t>
  </si>
  <si>
    <t>Az urogenitális rendszer beavatkozást követő rendellenességei</t>
  </si>
  <si>
    <t>Méhen kívüli terhesség</t>
  </si>
  <si>
    <t>Üszögterhesség</t>
  </si>
  <si>
    <t>Spontán vetélés</t>
  </si>
  <si>
    <t>Vetélés egyéb okból</t>
  </si>
  <si>
    <t>Vetélést, méhen kívüli és üszögterhességet követő szövődmények</t>
  </si>
  <si>
    <t>Terhességet, szülést és gyermekágyat komplikáló, a terhesség előtt is fennálló magasvérnyomás</t>
  </si>
  <si>
    <t>Terhesség előtt ismert hypertensiv betegségek, rárakódott fehérjevizeléssel</t>
  </si>
  <si>
    <t>Terhességi [terhesség által kiváltott] vizenyő és fehérjevizelés magasvérnyomás nélkül</t>
  </si>
  <si>
    <t>Terhességi [terhesség által kiváltott]</t>
  </si>
  <si>
    <t>Terhességi [terhesség által kiváltott] magasvérnyomás szignifikáns fehérjevizeléssel</t>
  </si>
  <si>
    <t>Anyai magasvérnyomás</t>
  </si>
  <si>
    <t>Vérzés a terhesség első három hónapjában</t>
  </si>
  <si>
    <t>Terhességi excesszív hányás</t>
  </si>
  <si>
    <t>Vénás szövődmények terhesség alatt</t>
  </si>
  <si>
    <t>Az urogenitális rendszer fertőzései terhességben</t>
  </si>
  <si>
    <t>Cukorbetegség terhességben</t>
  </si>
  <si>
    <t>Hiányos táplálkozás terhességben</t>
  </si>
  <si>
    <t>Veszélyeztetett terhesség egyéb, főként a terhességgel kapcsolatos állapotok miatt</t>
  </si>
  <si>
    <t>Terhesgondozási szűrés során felfedezett kóros leletek</t>
  </si>
  <si>
    <t>Anaesthesiológiai szövődmények a terhesség alatt</t>
  </si>
  <si>
    <t>Többes terhességgel összefüggő szövődmények</t>
  </si>
  <si>
    <t>Hydramnion (polyhydramnion)</t>
  </si>
  <si>
    <t>Időelőtti burokrepedés</t>
  </si>
  <si>
    <t>Vérzés a szülés megindulása előtt</t>
  </si>
  <si>
    <t>Elhúzódó szülés</t>
  </si>
  <si>
    <t>Elakadt szülés a magzat tartási és fekvési rendellenessége miatt</t>
  </si>
  <si>
    <t>Elakadt szülés az anyai medence rendellenességei miatt</t>
  </si>
  <si>
    <t>Szülés alatti vérzéssel szövődött vajúdás és szülés</t>
  </si>
  <si>
    <t>Vajúdás és szülés köldökzsinór szövődményekkel</t>
  </si>
  <si>
    <t>Gátsérülés a szülés alatt</t>
  </si>
  <si>
    <t>Egyéb szülési sérülés</t>
  </si>
  <si>
    <t>Szülés utáni vérzés</t>
  </si>
  <si>
    <t>Placenta és burok visszamaradás vérzés nélkül</t>
  </si>
  <si>
    <t>Anaesthesiológiai szövődmények a vajúdás és szülés alatt</t>
  </si>
  <si>
    <t>A vajúdás és a szülés egyéb szövődményei</t>
  </si>
  <si>
    <t>Gyermekágyi láz [sepsis puerperalis]</t>
  </si>
  <si>
    <t>Egyéb gyermekágyi fertőzések</t>
  </si>
  <si>
    <t>Vénás szövődmények a gyermekágy alatt</t>
  </si>
  <si>
    <t>Szülészeti embólia</t>
  </si>
  <si>
    <t>Anaesthesiológiai szövődmények a gyermekágy alatt</t>
  </si>
  <si>
    <t>A gyermekágy szövődményei</t>
  </si>
  <si>
    <t>Az emlő szüléshez társuló fertőzései</t>
  </si>
  <si>
    <t>Az emlő és tejelválasztás egyéb szüléshez társult rendellenességei</t>
  </si>
  <si>
    <t>A magzat vagy újszülött olyan állapota, melyet az anya jelen terhességétől független betegsége okozhatott</t>
  </si>
  <si>
    <t>A terhesség anyai szövődménye miatt érintett magzat vagy újszülött</t>
  </si>
  <si>
    <t>A lepény, a köldökzsinór és a magzatburkok rendellenességei következtében érintett magzat vagy újszülött</t>
  </si>
  <si>
    <t>A vajúdás és szülés egyéb szövődményei miatt érintett magzat vagy újszülött</t>
  </si>
  <si>
    <t>A lepényen át vagy az anyatejjel bejutó károsító anyagok következtében érintett magzat vagy újszülött</t>
  </si>
  <si>
    <t>Visszamaradt magzati növekedés és alultápláltság</t>
  </si>
  <si>
    <t>A rövid terhességi időtartammal és az alacsony születési súllyal kapcsolatos m.n.o. rendellenességek</t>
  </si>
  <si>
    <t>Túlhordással és magas születési súllyal kapcsolatos rendellenességek</t>
  </si>
  <si>
    <t>Szülési sérülés következtében létrejött koponyán belüli roncsolódás és vérzés</t>
  </si>
  <si>
    <t>A központi idegrendszer egyéb szülési sérülései</t>
  </si>
  <si>
    <t>Egyéb szülési sérülések</t>
  </si>
  <si>
    <t>Méhen belüli hypoxia</t>
  </si>
  <si>
    <t>Szülési asphyxia</t>
  </si>
  <si>
    <t>Veleszületett tüdőgyulladás</t>
  </si>
  <si>
    <t>Újszülöttkori aspiráció-szindrómák</t>
  </si>
  <si>
    <t>Interstitiális emphysema és társuló állapotok a perinatális életkorban</t>
  </si>
  <si>
    <t>A perinatális időszakban keletkezett tüdővérzés</t>
  </si>
  <si>
    <t>Egyéb, a perinatális időszakban keletkező légúti megbetegedések</t>
  </si>
  <si>
    <t>A keringési rendszer perinatális korban keletkező rendellenességei</t>
  </si>
  <si>
    <t>Veleszületett rubeola szindróma</t>
  </si>
  <si>
    <t>Veleszületett vírusbetegségek</t>
  </si>
  <si>
    <t>Újszülött bakteriális szepszise</t>
  </si>
  <si>
    <t>Egyéb veleszületett fertőző és parazitás betegségek</t>
  </si>
  <si>
    <t>Az újszülött omphalitise enyhe vérzéssel vagy anélkül</t>
  </si>
  <si>
    <t>Egyéb, a perinatális időszakra jellemző fertőzések</t>
  </si>
  <si>
    <t>Magzati,  újszülöttkori vérzések</t>
  </si>
  <si>
    <t>A magzat vagy újszülött haemolyticus betegsége</t>
  </si>
  <si>
    <t xml:space="preserve">Heamolyticus betegség okozta hydrops foetalis </t>
  </si>
  <si>
    <t>Magicterus</t>
  </si>
  <si>
    <t>Újszülöttkori sárgaság egyéb excesszív haemolysis következtében</t>
  </si>
  <si>
    <t>Egyéb perinatális haematológiai rendellenességek</t>
  </si>
  <si>
    <t>Egyéb átmeneti újszülöttkori endokrin rendellenességek</t>
  </si>
  <si>
    <t>Egyéb újszülöttkori bélelzáródás</t>
  </si>
  <si>
    <t>Enterocolitis necrotisans a magzatban és az újszülöttben</t>
  </si>
  <si>
    <t>Egyéb emésztőrendszeri rendellenességek a perinatális életkorban</t>
  </si>
  <si>
    <t>A kültakaró egyéb, a magzatra és az újszülöttre jellemző állapotai</t>
  </si>
  <si>
    <t>Újszülöttkori görcsök</t>
  </si>
  <si>
    <t>Az újszülött agyi állapotának egyéb zavarai</t>
  </si>
  <si>
    <t>Táplálási problémák az újszülöttben</t>
  </si>
  <si>
    <t>Az újszülött izomtónusának rendellenességei</t>
  </si>
  <si>
    <t>A magzat elhalása nem meghatározott ok miatt</t>
  </si>
  <si>
    <t>A perinatális szakban keletkező egyéb állapotok</t>
  </si>
  <si>
    <t>Kisfejűség</t>
  </si>
  <si>
    <t>Veleszületett vízfejűség</t>
  </si>
  <si>
    <t>Az agy egyéb veleszületett rendellenességei</t>
  </si>
  <si>
    <t>Gerinchasadék (spina bifida)</t>
  </si>
  <si>
    <t>A gerincvelő egyéb veleszületett fejlődési rendellenességei</t>
  </si>
  <si>
    <t>Az idegrendszer egyéb veleszületett rendellenességei</t>
  </si>
  <si>
    <t>Szemhiány, kisszeműség, nagyszeműség</t>
  </si>
  <si>
    <t>Az arc és nyak egyéb veleszületett rendellenességei</t>
  </si>
  <si>
    <t>A szív üregeinek és összeköttetéseinek veleszületett rendellenességei</t>
  </si>
  <si>
    <t>A szív egyéb veleszületett rendellenességei</t>
  </si>
  <si>
    <t>A nagy artériák veleszületett rendellenességei</t>
  </si>
  <si>
    <t>A nagyvénák veleszületett rendellenességei</t>
  </si>
  <si>
    <t>A keringési szervrendszer egyéb veleszületett rendellenességei</t>
  </si>
  <si>
    <t>A gége veleszületett rendellenességei</t>
  </si>
  <si>
    <t>A tüdő veleszületett rendellenességei</t>
  </si>
  <si>
    <t>A légzőrendszer egyéb veleszületett rendellenességei</t>
  </si>
  <si>
    <t xml:space="preserve">Szájpadhasadék </t>
  </si>
  <si>
    <t>Ajakhasadék</t>
  </si>
  <si>
    <t>Szájpad- ajakhasadék</t>
  </si>
  <si>
    <t>A tápcsatorna felső szakaszának egyéb veleszületett rendellenességei</t>
  </si>
  <si>
    <t>A vékonybél veleszületett hiánya, elzáródása, szűkülete</t>
  </si>
  <si>
    <t>A bél egyéb veleszületett rendellenességei</t>
  </si>
  <si>
    <t>Az epehólyag, epevezetékek és máj veleszületett rendellenességei</t>
  </si>
  <si>
    <t>Az emésztőrendszer egyéb veleszületett rendellenességei</t>
  </si>
  <si>
    <t>A méh és méhnyak veleszületett rendellenességei</t>
  </si>
  <si>
    <t>A női nemi szervek egyéb veleszületett rendellenességei</t>
  </si>
  <si>
    <t>A férfi nemi szervek egyéb veleszületett rendellenességei</t>
  </si>
  <si>
    <t>A vese agenesise és egyéb veseállomány csökkenéssel járó elváltozások</t>
  </si>
  <si>
    <t>Cisztás vesebetegség</t>
  </si>
  <si>
    <t>A húgyrendszer egyéb veleszületett rendellenességei</t>
  </si>
  <si>
    <t>A csípő veleszületett deformitásai</t>
  </si>
  <si>
    <t>A lábak veleszületett rendellenességei</t>
  </si>
  <si>
    <t>A fej, arc, gerinc és mellkas csont-izomrendszerének veleszületett rendellenességei</t>
  </si>
  <si>
    <t xml:space="preserve">Polydactylia és syndactylia
  </t>
  </si>
  <si>
    <t>Egyéb veleszületett végtag-rendellenességek</t>
  </si>
  <si>
    <t>A gerinc és csontos mellkas veleszületett rendellenességei</t>
  </si>
  <si>
    <t>A csont-izomrendszer m.n.o. veleszületett rendellenességei</t>
  </si>
  <si>
    <t>Egyéb meghatározott, több szervrendszert érintő malformatiós szindrómák</t>
  </si>
  <si>
    <t>Egyéb veleszületett, m.n.o. rendellenességek</t>
  </si>
  <si>
    <t>Down-szindróma</t>
  </si>
  <si>
    <t>Edwards-szindróma és Patau-szindróma</t>
  </si>
  <si>
    <t>Egyéb autoszomális, m.n.o. részleges vagy teljes triszómiák</t>
  </si>
  <si>
    <t>Az autoszómák m.n.o. monoszómiái és deletiói</t>
  </si>
  <si>
    <t>Kiegyenlített átrendeződések és szerkezeti markerek,</t>
  </si>
  <si>
    <t>Turner-szindróma</t>
  </si>
  <si>
    <t>Egyéb szex-kromoszóma rendellenességek, női fenotípussal</t>
  </si>
  <si>
    <t>Egyéb szex-kromoszóma rendellenességek, férfi fenotípussal</t>
  </si>
  <si>
    <t>Egyéb kromoszóma rendellenességek</t>
  </si>
  <si>
    <t>A keringési és légzőrendszerrel kapcsolatos egyéb jelek és tünetek</t>
  </si>
  <si>
    <t>Az emésztőrendszerrel és hassal kapcsolatos egyéb jelek és tünetek</t>
  </si>
  <si>
    <t>Az ideg-, csont- és izomrendszerrel kapcsolatos egyéb jelek és tünetek</t>
  </si>
  <si>
    <t>A húgyrendszerrel kapcsolatos egyéb és nem meghatározott jelek és tünetek</t>
  </si>
  <si>
    <t>A külső megjelenéssel és magatartással kapcsolatos jelek és tünetek</t>
  </si>
  <si>
    <t>A morbiditás ismeretlen és k.m.n. okai</t>
  </si>
  <si>
    <t>A vér egyéb rendellenes kémiai leletei</t>
  </si>
  <si>
    <t>A vizelet egyéb és k.m.n. kóros leletei</t>
  </si>
  <si>
    <t>Egyéb szervekből, szervrendszerekből és szövetekből származó anyagok kóros leletei</t>
  </si>
  <si>
    <t>Funkcionális vizsgálatok kóros eredményei</t>
  </si>
  <si>
    <t>A fej felületes sérülése</t>
  </si>
  <si>
    <t>A fej nyílt sebe</t>
  </si>
  <si>
    <t>A koponya és arccsontok törése</t>
  </si>
  <si>
    <t>A fej ízületeinek és szalagjainak ficama, dislocatiója és distorsió</t>
  </si>
  <si>
    <t>Az agyidegek sérülése</t>
  </si>
  <si>
    <t>A szem és a szemgödör sérülése</t>
  </si>
  <si>
    <t>Intracraniális sérülés</t>
  </si>
  <si>
    <t>A fej zúzódásos sérülése</t>
  </si>
  <si>
    <t>A fej részleges traumás amputációja</t>
  </si>
  <si>
    <t>A fej egyéb és k.m.n. sérülései</t>
  </si>
  <si>
    <t>Felületes nyaki sérülés</t>
  </si>
  <si>
    <t>A nyak nyílt sebe</t>
  </si>
  <si>
    <t>A nyak törése</t>
  </si>
  <si>
    <t>Ficam, dislocatio és distorsio a nyak szintjében</t>
  </si>
  <si>
    <t>Ideg- és gerincvelősérülés a nyak szintjében</t>
  </si>
  <si>
    <t>Érsérülés a nyak szintjében</t>
  </si>
  <si>
    <t>Izom- és ínsérülés a nyak szintjében</t>
  </si>
  <si>
    <t>A nyak összenyomatása</t>
  </si>
  <si>
    <t>Traumás amputáció a nyak szintjében</t>
  </si>
  <si>
    <t>A nyak egyéb és k.m.n. sérülései</t>
  </si>
  <si>
    <t>A mellkas felületes sérülése</t>
  </si>
  <si>
    <t>A mellkas nyílt sebe</t>
  </si>
  <si>
    <t>A bordák, a szegycsont és a háti gerinc törése</t>
  </si>
  <si>
    <t>mellkas ízületeinek, és szalagjainak ficama, dislocatiója és distorsiója</t>
  </si>
  <si>
    <t>Ideg- és gerincvelősérülés a mellkas szintjében</t>
  </si>
  <si>
    <t>A mellkasi erek sérülése</t>
  </si>
  <si>
    <t>A szív sérülése</t>
  </si>
  <si>
    <t>Egyéb és k.m.n. intrathoracális szervek sérülése</t>
  </si>
  <si>
    <t>Mellkasi összenyomatás, mellkasi traumás csonkolódás</t>
  </si>
  <si>
    <t>A mellkas egyéb és k.m.n. sérülései</t>
  </si>
  <si>
    <t>A has, az ágyék és a medence felületes sérülése</t>
  </si>
  <si>
    <t>A has, ágyék és medence nyílt sebe</t>
  </si>
  <si>
    <t>Az ágyéki gerinc és a medence törése</t>
  </si>
  <si>
    <t>Az ágyéki gerinc és a medence ízületeinek ficama, dislocatiója és distorsiója</t>
  </si>
  <si>
    <t>Idegek és az ágyéki gerincvelő sérülése a has, az ágyék és a medence szintjében</t>
  </si>
  <si>
    <t>Érsérülések a has, az ágyék és a medence szintjében</t>
  </si>
  <si>
    <t>A hasüregi szervek sérülése</t>
  </si>
  <si>
    <t>A medencei szervek sérülése</t>
  </si>
  <si>
    <t>A has, ágyék és medence összenyomatásos sérülése, részleges traumás csonkolása</t>
  </si>
  <si>
    <t>A has, ágyék és medence egyéb és k.m.n. sérülései</t>
  </si>
  <si>
    <t>A váll és felkar felületes sérülése</t>
  </si>
  <si>
    <t>A váll és a felkar nyílt sebe</t>
  </si>
  <si>
    <t>A váll és a felkar törése</t>
  </si>
  <si>
    <t>A vállöv ízületeinek és szalagjainak ficama, dislocatiója és distorsiója</t>
  </si>
  <si>
    <t>Idegsérülés a váll és felkar szintjében</t>
  </si>
  <si>
    <t>Erek sérülése a váll és felkar szintjében</t>
  </si>
  <si>
    <t>Izom- és ínsérülés a váll és felkar szintjében</t>
  </si>
  <si>
    <t>A váll és felkar összenyomatása</t>
  </si>
  <si>
    <t>A váll és a felkar traumás amputációja</t>
  </si>
  <si>
    <t>A vállöv és felkar egyéb és k.m.n. sérülései</t>
  </si>
  <si>
    <t>A csípő és a comb felületes sérülése</t>
  </si>
  <si>
    <t>A csípő és a comb nyílt sebe</t>
  </si>
  <si>
    <t>Combcsonttörés</t>
  </si>
  <si>
    <t>A csípőízület és szalagjainak ficama, dislocatiója és distorsiója</t>
  </si>
  <si>
    <t>Idegsérülés a csípő és comb szintjében</t>
  </si>
  <si>
    <t>Erek sérülése a csípő és a comb szintjében</t>
  </si>
  <si>
    <t>Izom- és ínsérülés a csípő és comb szintjében</t>
  </si>
  <si>
    <t>A csípő és comb összezúzódása</t>
  </si>
  <si>
    <t>A csípő és comb traumás amputációja</t>
  </si>
  <si>
    <t>A csípő és a comb egyéb, és k.m.n. sérülése</t>
  </si>
  <si>
    <t>Több testtájra terjedő felületes sérülések</t>
  </si>
  <si>
    <t>Több testtájra terjedő nyílt sebek</t>
  </si>
  <si>
    <t>Több testtájra terjedő törések</t>
  </si>
  <si>
    <t>Több testtájra terjedő ficamok, dislocatio és distorsio</t>
  </si>
  <si>
    <t>Több testtájra terjedő összezúzódások</t>
  </si>
  <si>
    <t>Több testtájra terjedő traumás amputációk</t>
  </si>
  <si>
    <t>Több testtájra terjedő sérülések, m.n.o.</t>
  </si>
  <si>
    <t>Többszörös sérülések k.m.n.</t>
  </si>
  <si>
    <t>Idegentest a szem külső részében</t>
  </si>
  <si>
    <t>Idegentest a fülben</t>
  </si>
  <si>
    <t>Idegentest az emésztőtraktusban</t>
  </si>
  <si>
    <t>Idegentest a húgy-ivarszervekben</t>
  </si>
  <si>
    <t>A fej, nyak és a törzs égési sérülése és maródása</t>
  </si>
  <si>
    <t>A váll és felső végtag égési sérülése és maródása</t>
  </si>
  <si>
    <t>A csípő és alsó végtag, égési sérülése és maródása</t>
  </si>
  <si>
    <t>A szem és függelékeire korlátozódó égési sérülések és maródások</t>
  </si>
  <si>
    <t>Egyéb belső szervek égési sérülése és maródása</t>
  </si>
  <si>
    <t>Több testtájék égési sérülése és maródása</t>
  </si>
  <si>
    <t>Égési sérülés és maródás, testtájék k.m.n.</t>
  </si>
  <si>
    <t>Égési sérülések az érintett testfelület terjedelmének megfelelően osztályozva</t>
  </si>
  <si>
    <t>Maródások, az érintett testfelület terjedelmének megfelelően osztályozva</t>
  </si>
  <si>
    <t>Felületes fagyás</t>
  </si>
  <si>
    <t>Fagyás szövetelhalással</t>
  </si>
  <si>
    <t>Több testtájékra terjedő és k.m.n. fagyás</t>
  </si>
  <si>
    <t>Diuretikumok, egyéb és k.m.n. drogok, gyógyszerek és biológiai anyagok által okozott mérgezés</t>
  </si>
  <si>
    <t xml:space="preserve"> Elsősorban nem gyógyszerként használt anyagok toxikus hatásai</t>
  </si>
  <si>
    <t>Sugárhatás</t>
  </si>
  <si>
    <t>A hőség és a fény hatásai</t>
  </si>
  <si>
    <t>Hypothermia</t>
  </si>
  <si>
    <t>A lég- és víznyomás hatásai</t>
  </si>
  <si>
    <t>Megfulladás</t>
  </si>
  <si>
    <t xml:space="preserve">Rossz bánásmód szindrómák </t>
  </si>
  <si>
    <t>Egyéb külső okok hatásai</t>
  </si>
  <si>
    <t>Az orvosi kezelés máshová nem osztályozott szövődményei</t>
  </si>
  <si>
    <t>A protetikus szív- és éreszközök, implantátumok és graftok k.m.n szövődményei</t>
  </si>
  <si>
    <t>Az orvosi ellátás k.m.n. szövődményei</t>
  </si>
  <si>
    <t>Közlekedési balesetek</t>
  </si>
  <si>
    <t>Vízi közlekedési balesetek</t>
  </si>
  <si>
    <t>Légi- és űr-közlekedési balesetek</t>
  </si>
  <si>
    <t>Egyéb és k.m.n. közlekedési balesetek</t>
  </si>
  <si>
    <t>Esések</t>
  </si>
  <si>
    <t>Mechanikai erők által okozott baleset</t>
  </si>
  <si>
    <t>Balesetszerű vízbefulladás vagy elmerülés</t>
  </si>
  <si>
    <t>Elektromos áram, sugárzás, szélsőséges környezeti hőmérséklet és légnyomás által okozott ártalmak</t>
  </si>
  <si>
    <t>Füst, tűz és lángok hatásai, érintkezés izzó és forró anyagokkal</t>
  </si>
  <si>
    <t>Természeti erők által okozott balesetek</t>
  </si>
  <si>
    <t>Káros anyagok által okozott balesetszerű mérgezés</t>
  </si>
  <si>
    <t>Egyéb és k.m.n. környezeti tényezők hatásai</t>
  </si>
  <si>
    <t>Szándékos önártalom</t>
  </si>
  <si>
    <t>Testi sértés</t>
  </si>
  <si>
    <t>Nem meghatározott szándékú esemény</t>
  </si>
  <si>
    <t>Törvényes beavatkozás és háborús cselekmények</t>
  </si>
  <si>
    <t>Az orvosi ellátás szövődményei</t>
  </si>
  <si>
    <t>BALESETEK ÖSSZESEN (879 – 975)</t>
  </si>
  <si>
    <t xml:space="preserve">          BALESETEK KÜLSŐ OKAI ÖSSZESEN (976 - 992)</t>
  </si>
  <si>
    <r>
      <t xml:space="preserve">ÖSSZESEN  </t>
    </r>
    <r>
      <rPr>
        <b/>
        <sz val="9"/>
        <color indexed="62"/>
        <rFont val="Calibri"/>
        <family val="2"/>
      </rPr>
      <t>(001-975)</t>
    </r>
  </si>
  <si>
    <t>Kód</t>
  </si>
  <si>
    <t>Megnevezés</t>
  </si>
  <si>
    <t>Összesen</t>
  </si>
  <si>
    <t>Nő</t>
  </si>
  <si>
    <t>ELLENŐRZÉS</t>
  </si>
  <si>
    <t>Összesen&lt; Nő</t>
  </si>
  <si>
    <t>Összesen=Nő</t>
  </si>
  <si>
    <t>5 - 9 év között</t>
  </si>
  <si>
    <t>10-14 év között</t>
  </si>
  <si>
    <t>20-24 év között</t>
  </si>
  <si>
    <t>15-19 év között</t>
  </si>
  <si>
    <t>25-29 év között</t>
  </si>
  <si>
    <t>30-34 év között</t>
  </si>
  <si>
    <t>35-39 év között</t>
  </si>
  <si>
    <t>40-44 év között</t>
  </si>
  <si>
    <t>45-49 év között</t>
  </si>
  <si>
    <t>50-54 év között</t>
  </si>
  <si>
    <t>55-59 év között</t>
  </si>
  <si>
    <t>60-64 év között</t>
  </si>
  <si>
    <t>65-69 év között</t>
  </si>
  <si>
    <t>70-74 év között</t>
  </si>
  <si>
    <t>75-79 év között</t>
  </si>
  <si>
    <t>80-84 év között</t>
  </si>
  <si>
    <t>85 év felett</t>
  </si>
  <si>
    <t>A05</t>
  </si>
  <si>
    <t xml:space="preserve"> A07</t>
  </si>
  <si>
    <t xml:space="preserve"> A20-A28</t>
  </si>
  <si>
    <t>A50-A64</t>
  </si>
  <si>
    <t xml:space="preserve"> A70-A74</t>
  </si>
  <si>
    <t xml:space="preserve"> A75-A79</t>
  </si>
  <si>
    <t xml:space="preserve"> A80-A89</t>
  </si>
  <si>
    <t xml:space="preserve"> B00-B09</t>
  </si>
  <si>
    <t>B25-B34</t>
  </si>
  <si>
    <t>B50-B64</t>
  </si>
  <si>
    <t xml:space="preserve"> B65-B83</t>
  </si>
  <si>
    <t xml:space="preserve"> D10-D36</t>
  </si>
  <si>
    <t>J30-J39</t>
  </si>
  <si>
    <t xml:space="preserve"> J60-J70</t>
  </si>
  <si>
    <t xml:space="preserve"> J80-J84</t>
  </si>
  <si>
    <t xml:space="preserve"> K40-46</t>
  </si>
  <si>
    <t xml:space="preserve"> L00-L08</t>
  </si>
  <si>
    <t>L20-L30</t>
  </si>
  <si>
    <t>L40-L44</t>
  </si>
  <si>
    <t xml:space="preserve"> l55-l59</t>
  </si>
  <si>
    <t>L80-L98</t>
  </si>
  <si>
    <t xml:space="preserve"> M30-M35</t>
  </si>
  <si>
    <t xml:space="preserve"> M70-M79</t>
  </si>
  <si>
    <t xml:space="preserve"> N40-N51</t>
  </si>
  <si>
    <t xml:space="preserve"> P10-P15</t>
  </si>
  <si>
    <t xml:space="preserve"> P80-P83</t>
  </si>
  <si>
    <t xml:space="preserve"> Q10-Q18</t>
  </si>
  <si>
    <t xml:space="preserve"> Q50-Q56</t>
  </si>
  <si>
    <t>Q65-Q79</t>
  </si>
  <si>
    <t xml:space="preserve"> A BALESETEK KÜLSŐ OKAI ÖSSZESEN  = A BALESETEK ÖSSZESEN !</t>
  </si>
  <si>
    <t>Kérjük az ügyvezető orvos nevét a listából  kiválasztani</t>
  </si>
  <si>
    <t>Betegség-kód BNO-10 (CIM-10)</t>
  </si>
  <si>
    <t>Összesen :</t>
  </si>
  <si>
    <t>0267-367608</t>
  </si>
  <si>
    <t>0267-330154</t>
  </si>
  <si>
    <t>Bădulescu Ana</t>
  </si>
  <si>
    <t>0267-314864</t>
  </si>
  <si>
    <t>0267-313959</t>
  </si>
  <si>
    <t>0267-368952</t>
  </si>
  <si>
    <t>0267-315452</t>
  </si>
  <si>
    <t>0267-318147</t>
  </si>
  <si>
    <t>0267-345003</t>
  </si>
  <si>
    <t>Cabinet medical de medicină de familie dr.Derzsi Margareta</t>
  </si>
  <si>
    <t>0267-361633</t>
  </si>
  <si>
    <t>0267-378517</t>
  </si>
  <si>
    <t>0267-366005</t>
  </si>
  <si>
    <t>Cabinet medical de medicină de familie dr.Finta László Csaba</t>
  </si>
  <si>
    <t>0267-353102</t>
  </si>
  <si>
    <t>0267-376360</t>
  </si>
  <si>
    <t>Gáspár Zsolt</t>
  </si>
  <si>
    <t>T02345</t>
  </si>
  <si>
    <t>Cabinet de medicină de familie dr.Gáspár Zsolt</t>
  </si>
  <si>
    <t>gasparzsolt83@yahoo.com</t>
  </si>
  <si>
    <t>0267-367505</t>
  </si>
  <si>
    <t>SC AMAMED SRL</t>
  </si>
  <si>
    <t>0367-404090</t>
  </si>
  <si>
    <t>0267-353441</t>
  </si>
  <si>
    <t>inczreka@yahoo.com</t>
  </si>
  <si>
    <t>Keserű Éva Emese</t>
  </si>
  <si>
    <t>T02320</t>
  </si>
  <si>
    <t>keseruevaemese@yahoo.com</t>
  </si>
  <si>
    <t>0267-311199</t>
  </si>
  <si>
    <t>0267-345178</t>
  </si>
  <si>
    <t>0267-355105</t>
  </si>
  <si>
    <t>Cabinet medical de familie dr. Mátis Rozália</t>
  </si>
  <si>
    <t>0267-341617</t>
  </si>
  <si>
    <t>Miklós Etelka</t>
  </si>
  <si>
    <t>T02378</t>
  </si>
  <si>
    <t>Cabinet medical de medicină de familie dr.Miklós Etelka-Tünde</t>
  </si>
  <si>
    <t>miklos_tunde@yahoo.com</t>
  </si>
  <si>
    <t>0267-355446</t>
  </si>
  <si>
    <t>0267-325870</t>
  </si>
  <si>
    <t>0267-342539</t>
  </si>
  <si>
    <t>0267-362744</t>
  </si>
  <si>
    <t>Cabinet medical de medicină de familie dr. Păpară Renata Monica</t>
  </si>
  <si>
    <t>Cabinet Med.-Fam. dr. Para János</t>
  </si>
  <si>
    <t>0267-353786</t>
  </si>
  <si>
    <t>0267-310061</t>
  </si>
  <si>
    <t>Cabinet medical de medicină de familie dr.Petiș Maria Carmen</t>
  </si>
  <si>
    <t>0267-372326</t>
  </si>
  <si>
    <t>0267-361116</t>
  </si>
  <si>
    <t>0267-365346</t>
  </si>
  <si>
    <t>0267-352963</t>
  </si>
  <si>
    <t>0267-313770</t>
  </si>
  <si>
    <t>0267-314350</t>
  </si>
  <si>
    <t>Cabinet med.spec. de medicina generală dr.Szabó Magdolna</t>
  </si>
  <si>
    <t>0723-200621</t>
  </si>
  <si>
    <t>Cabinet medical de medicină de familie dr.Szász Edit</t>
  </si>
  <si>
    <t>0267-314104</t>
  </si>
  <si>
    <t>Cabinet medical de familie dr.Szilágyi Ákos</t>
  </si>
  <si>
    <t>0267-376204</t>
  </si>
  <si>
    <t>0267-314374</t>
  </si>
  <si>
    <t>0267-346163</t>
  </si>
  <si>
    <t>Cabinet medical de familie dr.Tüzes Kátai Zsuzsánna</t>
  </si>
  <si>
    <t>Bănică Marius</t>
  </si>
  <si>
    <t>Cabinet Med-Fam dr.Bănică</t>
  </si>
  <si>
    <t>ajta00@yahoo.com.sg</t>
  </si>
  <si>
    <t>0267-379301</t>
  </si>
  <si>
    <t>agostonis@gmail.com</t>
  </si>
  <si>
    <t>Cabinetul medical de familie "dr. Bădulescu Ana"</t>
  </si>
  <si>
    <t>0267-368624</t>
  </si>
  <si>
    <t>Bândea Claudia</t>
  </si>
  <si>
    <t>dr.bandea.claudia@gmail.com</t>
  </si>
  <si>
    <t>mariusmed@yahoo.com</t>
  </si>
  <si>
    <t>buzea_gabi@yahoo.com</t>
  </si>
  <si>
    <t>0267-370752</t>
  </si>
  <si>
    <t>Cab. med. fam. Dr. Daczó</t>
  </si>
  <si>
    <t>imolanika@yahoo.com</t>
  </si>
  <si>
    <t>Dumut Enikõ-Magdalena</t>
  </si>
  <si>
    <t>Cabinet medical de familie Dr. Fekete</t>
  </si>
  <si>
    <t>feketedit@gmail.com</t>
  </si>
  <si>
    <t>f_irma@vipmail.hu</t>
  </si>
  <si>
    <t>0267-360445</t>
  </si>
  <si>
    <t>Gyulai György Alexandru</t>
  </si>
  <si>
    <t>Cabinet medical de familie dr. Gyulai</t>
  </si>
  <si>
    <t>0367-402994</t>
  </si>
  <si>
    <t>0367-402800</t>
  </si>
  <si>
    <t>elena1.korda@gmail.com</t>
  </si>
  <si>
    <t>0367-407665</t>
  </si>
  <si>
    <t>0267-318329</t>
  </si>
  <si>
    <t>ahmatyas@gmail.com</t>
  </si>
  <si>
    <t>Molnár Annamária</t>
  </si>
  <si>
    <t>teddy_bear100@yahoo.com</t>
  </si>
  <si>
    <t>Cabinet medical de familie și de intreprindere dr.Orosz Fekete Irén</t>
  </si>
  <si>
    <t>0267-347660; 0267-316990</t>
  </si>
  <si>
    <t>pasztori-iza@freemail.hu</t>
  </si>
  <si>
    <t>0267-366956</t>
  </si>
  <si>
    <t>sandordoki@gmail.com</t>
  </si>
  <si>
    <t>0267-366650</t>
  </si>
  <si>
    <t>Cabinet medical de familie Dr. Szilágyi Éva-Tünde</t>
  </si>
  <si>
    <t>vidaedit57@freemail.hu</t>
  </si>
  <si>
    <t>elza.teglas55@gmail.com</t>
  </si>
  <si>
    <t>tusa.illyes@gmail.com</t>
  </si>
  <si>
    <t>tuzeskatai@gmail.com</t>
  </si>
  <si>
    <t>0267-322059</t>
  </si>
  <si>
    <t>0267-315494</t>
  </si>
  <si>
    <t>1 - 4 év között</t>
  </si>
  <si>
    <t>1 év alatti</t>
  </si>
  <si>
    <t>E-mail</t>
  </si>
  <si>
    <t>Sediu1</t>
  </si>
  <si>
    <t>Sediu2</t>
  </si>
  <si>
    <t>formaorg</t>
  </si>
  <si>
    <t>Cabinet medical familial Dr. Bândea Claudia S.R.L.</t>
  </si>
  <si>
    <t>0267-312225</t>
  </si>
  <si>
    <t>drdeakbrigitta@yahoo.com</t>
  </si>
  <si>
    <t>Derzsi Margareta</t>
  </si>
  <si>
    <t>dr_mitreaioan@yahoo.com</t>
  </si>
  <si>
    <t>S.C. CAB. MED. FAM. POPESCU S.R.L.</t>
  </si>
  <si>
    <t>S.C. MED. FAM. STAUFER S.R.L.</t>
  </si>
  <si>
    <t>S.C. PRAXISMED SEPSI S.R.L.</t>
  </si>
  <si>
    <t>S.C. SONOMED &amp; PRAXIS S.R.L.</t>
  </si>
  <si>
    <t>dr_sepsiedit@yahoo.com</t>
  </si>
  <si>
    <t>Szigeti Biszak Ágnes</t>
  </si>
  <si>
    <t>T02722</t>
  </si>
  <si>
    <t>S.C. CABINET MEDICAL "DR. SZIGETI BISZAK" S.R.L.</t>
  </si>
  <si>
    <t>0751-346582</t>
  </si>
  <si>
    <t>biszakagi@yahoo.com</t>
  </si>
  <si>
    <t>cab.med.fam.-családorvosi rendelő</t>
  </si>
  <si>
    <t>527175 Valcele nr.123</t>
  </si>
  <si>
    <t>525105 Racoşul de Sus nr. 90</t>
  </si>
  <si>
    <t>0746-112238</t>
  </si>
  <si>
    <t>unit.med.srl-kft egészségügyi egys.</t>
  </si>
  <si>
    <t>527061 Mărtănuş str. Principală nr.154</t>
  </si>
  <si>
    <t>0723-568830</t>
  </si>
  <si>
    <t>527137 Sântiolunca str. Principală nr. 56</t>
  </si>
  <si>
    <t>S.C. MED-FAM. DR. BEDER S.R.L.</t>
  </si>
  <si>
    <t>Cabinet medical de medicină de familie dr. Borbély János</t>
  </si>
  <si>
    <t>0745-098154</t>
  </si>
  <si>
    <t>0371-129979</t>
  </si>
  <si>
    <t>525102 Bodoş nr. 101</t>
  </si>
  <si>
    <t>S.C. SIC-HEALTH S.R.L.-D.</t>
  </si>
  <si>
    <t>527080 Comandău/ Kommandó str. Principală nr.63</t>
  </si>
  <si>
    <t>drfulopcs@gmail.com</t>
  </si>
  <si>
    <t>527050 Brateș str. Principală nr. 61</t>
  </si>
  <si>
    <t>527058 Tălişoara</t>
  </si>
  <si>
    <t>520027 Sfântu Gheorghe str.Oltului 37 bl.27/F/2</t>
  </si>
  <si>
    <t>Cabinet medical de familie "PRO SANA" - dr. Kanabé Adélka-Mária</t>
  </si>
  <si>
    <t>527016 Aita Seacă nr. 58</t>
  </si>
  <si>
    <t>527031 Belin Vale nr. 287/A</t>
  </si>
  <si>
    <t>520023 Sfântu Gheorghe str. Kriza János nr. 5</t>
  </si>
  <si>
    <t>S.C. CAB. MED. FAM. MITREA S.R.L.</t>
  </si>
  <si>
    <t>0267-348035</t>
  </si>
  <si>
    <t>Cabinet medical de medicină de familie dr. Molnár Annamária</t>
  </si>
  <si>
    <t>Cabinet medical de familie "ANTAL" - dr. Nagy Anton</t>
  </si>
  <si>
    <t>527018 Herculian str.Principală nr. 50</t>
  </si>
  <si>
    <t>527155 Sita Buzăului str. Ciumernicel nr. 50</t>
  </si>
  <si>
    <t>527106 Doboli de Jos nr. 289</t>
  </si>
  <si>
    <t>527107 Sâncraiu nr. 144</t>
  </si>
  <si>
    <t>S.C. CABINET MEDICAL DR. PÁSZTORI IZABELLA S.R.L.</t>
  </si>
  <si>
    <t>527096 Angheluş nr.46</t>
  </si>
  <si>
    <t>Cabinet medical de familie dr. Rózsa Ecaterina</t>
  </si>
  <si>
    <t>527170 Valea Mare str. Principală nr. 319/B</t>
  </si>
  <si>
    <t>527143 Estelnic str. Principală nr. 175</t>
  </si>
  <si>
    <t>525200 Covasna str. Tóth nr. 19B</t>
  </si>
  <si>
    <t>Szabó Emese</t>
  </si>
  <si>
    <t>T02948</t>
  </si>
  <si>
    <t>Cabinet medical de familie dr. Szabó Emese</t>
  </si>
  <si>
    <t>0755-871447</t>
  </si>
  <si>
    <t>drszabo88@gmail.com</t>
  </si>
  <si>
    <t>527166 Arcuş nr. 373</t>
  </si>
  <si>
    <t>527110 Lemnia str. Principală nr. 170</t>
  </si>
  <si>
    <t>Cabinet medical de familie dr.Venter Emma-Erika</t>
  </si>
  <si>
    <t>Cabinet medical de familie dr. Vinkler Márta</t>
  </si>
  <si>
    <t>527070 Cernat/ Csernáton str. Principală nr.449</t>
  </si>
  <si>
    <t>527176 Araci/ Árapatak str. Școlii</t>
  </si>
  <si>
    <t>525300 Întorsura Buzăului/ Bodzaforduló str. Mihai Viteazul nr.150</t>
  </si>
  <si>
    <t>CABINET MEDICAL DR. BÁCS ANGELA S.R.L.</t>
  </si>
  <si>
    <t>520076 Sfântu Gheorghe/ Sepsiszentgyörgy str. 1 Decembrie 1918 bl.12 sc.D ap.unitate comercială 3</t>
  </si>
  <si>
    <t>525400 Târgu Secuiesc/ Kézdivásárhely str. Fabricii nr.4</t>
  </si>
  <si>
    <t>520055 Sfântu Gheorghe/ Sepsiszentgyörgy str. Kós Károly nr.78</t>
  </si>
  <si>
    <t>520032 Sfântu Gheorghe/ Sepsiszentgyörgy str. Crângului nr.12 bl.9 sc.C ap.3</t>
  </si>
  <si>
    <t>527060 Breţcu/ Bereck str. Gării nr.212</t>
  </si>
  <si>
    <t>Cabinet Med. Fam. dr. Bartók</t>
  </si>
  <si>
    <t>527130 Ozun/ Uzon str. Mikes nr.101 bl.4 sc.E ap.1</t>
  </si>
  <si>
    <t>520077 Sfântu Gheorghe/ Sepsiszentgyörgy str. lt. Pais David nr.3 bl.53</t>
  </si>
  <si>
    <t>527085 Dobârlău/ Dobolló str. Principală nr.237</t>
  </si>
  <si>
    <t>527176 Araci/ Árapatak str. Școlii nr.421/A</t>
  </si>
  <si>
    <t>520027 Sfântu Gheorghe/ Sepsiszentgyörgy str. Oltului nr.12</t>
  </si>
  <si>
    <t>525300 Întorsura Buzăului/ Bodzaforduló str. Ciucaș bl.10 sc.E ap.2</t>
  </si>
  <si>
    <t>527090 Ghelinţa/ Gelence str. Principală nr.614</t>
  </si>
  <si>
    <t>Cabinet "Med.-Fam. Dr. Deák"</t>
  </si>
  <si>
    <t>525101 Biborţeni/ Bibarcfalva str. Principală nr.30</t>
  </si>
  <si>
    <t>527130 Ozun/ Uzon str. Gábor Áron nr.101 bl.3 ap.4</t>
  </si>
  <si>
    <t>520027 Sfântu Gheorghe/ Sepsiszentgyörgy str. Oltului nr.43 bl.7/F ap.2</t>
  </si>
  <si>
    <t>525400 Târgu Secuiesc/ Kézdivásárhely str. Păcii nr.21</t>
  </si>
  <si>
    <t>525100 Baraolt/ Barót str. Kossuth Lajos nr.124</t>
  </si>
  <si>
    <t>520089 Sfântu Gheorghe/ Sepsiszentgyörgy str. Nicolae Iorga bl.10 sc.C</t>
  </si>
  <si>
    <t>520067 Sfântu Gheorghe/ Sepsiszentgyörgy str. Vasile Goldiș nr.3</t>
  </si>
  <si>
    <t>527150 Sânzieni/ Kézdiszentlélek str. Principală nr.341</t>
  </si>
  <si>
    <t>527055 Brăduţ/ Bardóc str. Principală nr.210</t>
  </si>
  <si>
    <t>527070 Cernat/ Csernáton str. Principală nr.450</t>
  </si>
  <si>
    <t>525100 Baraolt/ Barót str. Minerilor nr.11/A</t>
  </si>
  <si>
    <t>527075 Chichiş/ Kökös str. Mare</t>
  </si>
  <si>
    <t>Kelemen-Karikás Ilona-Eleonóra</t>
  </si>
  <si>
    <t>T02980</t>
  </si>
  <si>
    <t>Cabinet medical de familie dr. Kelemen-Karikás</t>
  </si>
  <si>
    <t>0267-708938</t>
  </si>
  <si>
    <t>karikasnora@yahoo.com</t>
  </si>
  <si>
    <t>527006 Aita Medie Str. Principală nr. 108</t>
  </si>
  <si>
    <t>Cabinet medical de familie dr. Keserű Éva Emese</t>
  </si>
  <si>
    <t>520019 Sfântu Gheorghe/ Sepsiszentgyörgy str. Erege nr.19</t>
  </si>
  <si>
    <t>520068 Sfântu Gheorghe/ Sepsiszentgyörgy str. Aleea Centralei nr.2 bl.9 sc.C ap.1</t>
  </si>
  <si>
    <t>520081 Sfântu Gheorghe/ Sepsiszentgyörgy str. Sporturilor nr.6 bl.15/C ap.4</t>
  </si>
  <si>
    <t>527020 Băţanii Mari/ Nagybacon str. Principală nr.474</t>
  </si>
  <si>
    <t>525400 Târgu Secuiesc/ Kézdivásárhely str. Petőfi Sándor nr.21</t>
  </si>
  <si>
    <t>527030 Belin/ Bölön str. Principală nr.6</t>
  </si>
  <si>
    <t>525200 Covasna/ Kovászna str. Dózsa György nr.4</t>
  </si>
  <si>
    <t>527185 Zagon/ Zágon str. Principală nr.105</t>
  </si>
  <si>
    <t>527020 Băţanii Mari/ Nagybacon str. Principală nr.474/A</t>
  </si>
  <si>
    <t>525200 Covasna/ Kovászna str. Cuza Voda nr.15</t>
  </si>
  <si>
    <t>525400 Târgu Secuiesc/ Kézdivásárhely str. Szacsvay János nr.9</t>
  </si>
  <si>
    <t>Păpară Renata-Monica</t>
  </si>
  <si>
    <t>527155 Sita Buzăului/ Szitabodza str. Principală nr.222</t>
  </si>
  <si>
    <t>527095 Ghidfalău/ Gidófalva str. Principală nr.148</t>
  </si>
  <si>
    <t>527100 Hăghig/ Hídvég str. Principală nr.289</t>
  </si>
  <si>
    <t>527101 Iarăși nr. 71</t>
  </si>
  <si>
    <t>525400 Târgu Secuiesc/ Kézdivásárhely str. Nicolae Bălcescu nr.1</t>
  </si>
  <si>
    <t>525200 Covasna/ Kovászna str. Ștefan cel Mare nr.22</t>
  </si>
  <si>
    <t>527116 Bixad/ Bükszád str. Principală nr.558</t>
  </si>
  <si>
    <t>527040 Boroşneu Mare/ Nagyborosnyó str. Principală nr.34</t>
  </si>
  <si>
    <t>520077 Sfântu Gheorghe/ Sepsiszentgyörgy str. lt. Pais David nr.1 bl.53</t>
  </si>
  <si>
    <t>0267-317170</t>
  </si>
  <si>
    <t>525400 Târgu Secuiesc/ Kézdivásárhely str. Gării nr.12</t>
  </si>
  <si>
    <t>520089 Sfântu Gheorghe/ Sepsiszentgyörgy str. Nicolae Iorga nr.14 bl.13 sc.C ap.3</t>
  </si>
  <si>
    <t>527060 Breţcu/ Bereck str. Principală nr.7</t>
  </si>
  <si>
    <t>520031 Sfântu Gheorghe/ Sepsiszentgyörgy str. Textiliștilor nr.1 bl.1 ap.3</t>
  </si>
  <si>
    <t>527180 Vârghiş/ Vargyas str. Principală nr.48</t>
  </si>
  <si>
    <t>Szőke Ecaterina</t>
  </si>
  <si>
    <t>"MED-FAM. Dr. Szőke"</t>
  </si>
  <si>
    <t>527065 Târgu Secuiesc/ Kézdivásárhely str. Fabricii nr.374</t>
  </si>
  <si>
    <t>527065 Catalina/ Szentkatolna str. Principală nr.374</t>
  </si>
  <si>
    <t>520024 Sfântu Gheorghe/ Sepsiszentgyörgy str. Lázár Mihály (acces prin str.Pescarilor) nr.2</t>
  </si>
  <si>
    <t>520024 Sfântu Gheorghe/ Sepsiszentgyörgy str. Nicolae Bălcescu nr.9/A</t>
  </si>
  <si>
    <t>729156</t>
  </si>
  <si>
    <t>728120</t>
  </si>
  <si>
    <t>728811</t>
  </si>
  <si>
    <t>525103 Căpeni/ Köpec str. Principală nr.345</t>
  </si>
  <si>
    <t>925557</t>
  </si>
  <si>
    <t>0267-370448</t>
  </si>
  <si>
    <t>977571</t>
  </si>
  <si>
    <t>520076 Sfântu Gheorghe/ Sepsiszentgyörgy str. 1 Decembrie 1918 bl.12 sc.D unitate comercială 3</t>
  </si>
  <si>
    <t>567822</t>
  </si>
  <si>
    <t>568070</t>
  </si>
  <si>
    <t>520089 Sfântu Gheorghe/ Sepsiszentgyörgy str. Nicolae Iorga bl.1-A sc.x ap.3</t>
  </si>
  <si>
    <t>568431</t>
  </si>
  <si>
    <t>925268</t>
  </si>
  <si>
    <t>728137</t>
  </si>
  <si>
    <t>568464</t>
  </si>
  <si>
    <t>723043</t>
  </si>
  <si>
    <t>527185 Zagon/ Zagon nr. 105</t>
  </si>
  <si>
    <t>527186 Păpăuţi  nr. 29</t>
  </si>
  <si>
    <t>567357</t>
  </si>
  <si>
    <t>567324</t>
  </si>
  <si>
    <t>568062</t>
  </si>
  <si>
    <t>567172</t>
  </si>
  <si>
    <t>977475</t>
  </si>
  <si>
    <t>728506</t>
  </si>
  <si>
    <t>729420</t>
  </si>
  <si>
    <t>567984</t>
  </si>
  <si>
    <t>Despa Oana-Niculina</t>
  </si>
  <si>
    <t>T53486</t>
  </si>
  <si>
    <t>Cabinet medical de familie Dr. Despa</t>
  </si>
  <si>
    <t>525300 Întorsura Buzăului/ Bodzaforduló str. Ciucaș bl.10 sc.E ap.3</t>
  </si>
  <si>
    <t>despaoana@yahoo.com</t>
  </si>
  <si>
    <t>567992</t>
  </si>
  <si>
    <t>568247</t>
  </si>
  <si>
    <t>567228</t>
  </si>
  <si>
    <t>567726</t>
  </si>
  <si>
    <t>729010</t>
  </si>
  <si>
    <t>Cabinet medicina generală Dr. Ferencz Dora Ana</t>
  </si>
  <si>
    <t>728748</t>
  </si>
  <si>
    <t>728828</t>
  </si>
  <si>
    <t>925508</t>
  </si>
  <si>
    <t>728178</t>
  </si>
  <si>
    <t>729228</t>
  </si>
  <si>
    <t>568191</t>
  </si>
  <si>
    <t>728723</t>
  </si>
  <si>
    <t xml:space="preserve"> 527035 Bodoc/ Bodok str. Principală nr. </t>
  </si>
  <si>
    <t>728266</t>
  </si>
  <si>
    <t>527190 Zăbala/ Zabola   nr.803/A</t>
  </si>
  <si>
    <t>527005 Aita Mare/ Nagyajta   nr.130</t>
  </si>
  <si>
    <t>567791</t>
  </si>
  <si>
    <t>567277</t>
  </si>
  <si>
    <t>Kovács Attila</t>
  </si>
  <si>
    <t>T53566</t>
  </si>
  <si>
    <t>Cabinet medical de familie dr. Kovács Attila</t>
  </si>
  <si>
    <t>527115 Micfalău/ Mikóújfalu   nr.166</t>
  </si>
  <si>
    <t>kovacs.a.attila@gmail.com</t>
  </si>
  <si>
    <t>527117 Malnaş nr. 169</t>
  </si>
  <si>
    <t>568021</t>
  </si>
  <si>
    <t>567695</t>
  </si>
  <si>
    <t>corina.mitrea@yahoo.com; lupinger.attila@gmail.com</t>
  </si>
  <si>
    <t>728530</t>
  </si>
  <si>
    <t>567437</t>
  </si>
  <si>
    <t>728338</t>
  </si>
  <si>
    <t>728274</t>
  </si>
  <si>
    <t>568175</t>
  </si>
  <si>
    <t>567373</t>
  </si>
  <si>
    <t>567814</t>
  </si>
  <si>
    <t>Cabinet med.fam.  dr. Mester-Nagy Levente</t>
  </si>
  <si>
    <t>527145 Reci/ Réty   nr.309</t>
  </si>
  <si>
    <t>527160 Turia/ Torja   nr.270</t>
  </si>
  <si>
    <t>567293</t>
  </si>
  <si>
    <t>527155 Sita Buzăului/ Szitabodza   nr.222</t>
  </si>
  <si>
    <t>925540</t>
  </si>
  <si>
    <t>729211</t>
  </si>
  <si>
    <t>567951</t>
  </si>
  <si>
    <t>925188</t>
  </si>
  <si>
    <t>567092</t>
  </si>
  <si>
    <t>568101</t>
  </si>
  <si>
    <t>729324</t>
  </si>
  <si>
    <t>568038</t>
  </si>
  <si>
    <t>527105 Ilieni/ Ilyefalva   nr.222</t>
  </si>
  <si>
    <t>568054</t>
  </si>
  <si>
    <t>568046</t>
  </si>
  <si>
    <t>Cabinet de medicina generală Dr. Péter László</t>
  </si>
  <si>
    <t>925741</t>
  </si>
  <si>
    <t>527010 Barcani/ Zágonbárkány str. Principală nr.271</t>
  </si>
  <si>
    <t>977321</t>
  </si>
  <si>
    <t>568480</t>
  </si>
  <si>
    <t>567775</t>
  </si>
  <si>
    <t>567164</t>
  </si>
  <si>
    <t>Rotaru Liliana</t>
  </si>
  <si>
    <t>T53461</t>
  </si>
  <si>
    <t>S.C. LIAMEDIC S.R.L.</t>
  </si>
  <si>
    <t>525200 Covasna/ Kovászna str. Gheorghe Doja nr.2 ap.3</t>
  </si>
  <si>
    <t>0746-903748</t>
  </si>
  <si>
    <t>lili.rotaru21@gmail.com</t>
  </si>
  <si>
    <t>728547</t>
  </si>
  <si>
    <t>567420</t>
  </si>
  <si>
    <t>567340</t>
  </si>
  <si>
    <t>567783</t>
  </si>
  <si>
    <t>567701</t>
  </si>
  <si>
    <t>567404</t>
  </si>
  <si>
    <t>Cabinet MED. - FAM. "FELIX"</t>
  </si>
  <si>
    <t>568288</t>
  </si>
  <si>
    <t>527125 Ojdula/ Ozsdola   nr.1008A</t>
  </si>
  <si>
    <t>568005</t>
  </si>
  <si>
    <t>567863</t>
  </si>
  <si>
    <t>729107</t>
  </si>
  <si>
    <t>728916</t>
  </si>
  <si>
    <t>729293</t>
  </si>
  <si>
    <t>567084</t>
  </si>
  <si>
    <t>527165 Valea Crişului/ Kőröspatak   nr.177</t>
  </si>
  <si>
    <t>568214</t>
  </si>
  <si>
    <t>525400 Târgu Secuiesc/ Kézdivásárhely str. Fabricii nr. 4</t>
  </si>
  <si>
    <t>525400 Târgu Secuiesc str. Fabricii nr. 4</t>
  </si>
  <si>
    <t>567888</t>
  </si>
  <si>
    <t>728893</t>
  </si>
  <si>
    <t>568206</t>
  </si>
  <si>
    <t>567197</t>
  </si>
  <si>
    <t>568497</t>
  </si>
  <si>
    <t>568302</t>
  </si>
  <si>
    <t>728860</t>
  </si>
  <si>
    <t>728940</t>
  </si>
  <si>
    <t>567806</t>
  </si>
  <si>
    <t>728258</t>
  </si>
  <si>
    <t>567131</t>
  </si>
  <si>
    <t>567855</t>
  </si>
  <si>
    <t>728354</t>
  </si>
</sst>
</file>

<file path=xl/styles.xml><?xml version="1.0" encoding="utf-8"?>
<styleSheet xmlns="http://schemas.openxmlformats.org/spreadsheetml/2006/main">
  <numFmts count="2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Red]0"/>
    <numFmt numFmtId="173" formatCode="&quot;Yes&quot;;&quot;Yes&quot;;&quot;No&quot;"/>
    <numFmt numFmtId="174" formatCode="&quot;True&quot;;&quot;True&quot;;&quot;False&quot;"/>
    <numFmt numFmtId="175" formatCode="&quot;On&quot;;&quot;On&quot;;&quot;Off&quot;"/>
    <numFmt numFmtId="176" formatCode="[$€-2]\ #,##0.00_);[Red]\([$€-2]\ #,##0.00\)"/>
  </numFmts>
  <fonts count="67">
    <font>
      <sz val="11"/>
      <color theme="1"/>
      <name val="Calibri"/>
      <family val="2"/>
    </font>
    <font>
      <sz val="11"/>
      <color indexed="8"/>
      <name val="Calibri"/>
      <family val="2"/>
    </font>
    <font>
      <b/>
      <sz val="9"/>
      <color indexed="62"/>
      <name val="Calibri"/>
      <family val="2"/>
    </font>
    <font>
      <sz val="10"/>
      <name val="Times New Roman"/>
      <family val="1"/>
    </font>
    <font>
      <sz val="11"/>
      <color indexed="62"/>
      <name val="Calibri"/>
      <family val="2"/>
    </font>
    <font>
      <sz val="11"/>
      <color indexed="10"/>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10"/>
      <name val="Calibri"/>
      <family val="2"/>
    </font>
    <font>
      <sz val="10"/>
      <color indexed="8"/>
      <name val="Calibri"/>
      <family val="2"/>
    </font>
    <font>
      <sz val="10"/>
      <color indexed="62"/>
      <name val="Calibri"/>
      <family val="2"/>
    </font>
    <font>
      <sz val="10"/>
      <name val="Calibri"/>
      <family val="2"/>
    </font>
    <font>
      <b/>
      <sz val="10"/>
      <color indexed="62"/>
      <name val="Calibri"/>
      <family val="2"/>
    </font>
    <font>
      <sz val="10"/>
      <color indexed="8"/>
      <name val="Times New Roman"/>
      <family val="1"/>
    </font>
    <font>
      <b/>
      <sz val="7"/>
      <color indexed="62"/>
      <name val="Calibri"/>
      <family val="2"/>
    </font>
    <font>
      <sz val="9"/>
      <color indexed="62"/>
      <name val="Calibri"/>
      <family val="2"/>
    </font>
    <font>
      <sz val="7"/>
      <color indexed="62"/>
      <name val="Calibri"/>
      <family val="2"/>
    </font>
    <font>
      <b/>
      <i/>
      <sz val="10"/>
      <color indexed="62"/>
      <name val="Calibri"/>
      <family val="2"/>
    </font>
    <font>
      <b/>
      <i/>
      <sz val="9"/>
      <color indexed="62"/>
      <name val="Calibri"/>
      <family val="2"/>
    </font>
    <font>
      <b/>
      <sz val="12"/>
      <color indexed="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Calibri"/>
      <family val="2"/>
    </font>
    <font>
      <sz val="10"/>
      <color theme="1"/>
      <name val="Calibri"/>
      <family val="2"/>
    </font>
    <font>
      <sz val="10"/>
      <color theme="8" tint="-0.4999699890613556"/>
      <name val="Calibri"/>
      <family val="2"/>
    </font>
    <font>
      <b/>
      <sz val="10"/>
      <color theme="8" tint="-0.4999699890613556"/>
      <name val="Calibri"/>
      <family val="2"/>
    </font>
    <font>
      <sz val="10"/>
      <color theme="1"/>
      <name val="Times New Roman"/>
      <family val="1"/>
    </font>
    <font>
      <b/>
      <sz val="7"/>
      <color theme="8" tint="-0.4999699890613556"/>
      <name val="Calibri"/>
      <family val="2"/>
    </font>
    <font>
      <sz val="9"/>
      <color theme="8" tint="-0.4999699890613556"/>
      <name val="Calibri"/>
      <family val="2"/>
    </font>
    <font>
      <sz val="7"/>
      <color theme="8" tint="-0.4999699890613556"/>
      <name val="Calibri"/>
      <family val="2"/>
    </font>
    <font>
      <b/>
      <i/>
      <sz val="10"/>
      <color theme="8" tint="-0.4999699890613556"/>
      <name val="Calibri"/>
      <family val="2"/>
    </font>
    <font>
      <b/>
      <i/>
      <sz val="9"/>
      <color theme="8" tint="-0.4999699890613556"/>
      <name val="Calibri"/>
      <family val="2"/>
    </font>
    <font>
      <sz val="10"/>
      <color rgb="FF3F3F76"/>
      <name val="Calibri"/>
      <family val="2"/>
    </font>
    <font>
      <b/>
      <sz val="12"/>
      <color rgb="FFFF0000"/>
      <name val="Calibri"/>
      <family val="2"/>
    </font>
    <font>
      <b/>
      <sz val="11"/>
      <color rgb="FFFF0000"/>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6"/>
      </left>
      <right style="thin">
        <color theme="6"/>
      </right>
      <top style="thin">
        <color theme="6"/>
      </top>
      <bottom style="thin">
        <color theme="6"/>
      </bottom>
    </border>
    <border>
      <left style="thin"/>
      <right style="thin"/>
      <top style="thin"/>
      <bottom style="thin"/>
    </border>
    <border>
      <left style="thin"/>
      <right/>
      <top style="thin"/>
      <bottom style="thin"/>
    </border>
    <border>
      <left style="thin"/>
      <right style="thin"/>
      <top/>
      <bottom style="thin"/>
    </border>
    <border>
      <left/>
      <right style="thin">
        <color theme="6"/>
      </right>
      <top/>
      <bottom/>
    </border>
    <border>
      <left style="thin">
        <color theme="6"/>
      </left>
      <right style="thin">
        <color theme="6"/>
      </right>
      <top>
        <color indexed="63"/>
      </top>
      <bottom style="thin">
        <color theme="6"/>
      </bottom>
    </border>
    <border>
      <left style="thin">
        <color theme="6"/>
      </left>
      <right style="thin">
        <color theme="6"/>
      </right>
      <top style="thin">
        <color theme="6"/>
      </top>
      <bottom style="medium"/>
    </border>
    <border>
      <left style="thin">
        <color rgb="FF7F7F7F"/>
      </left>
      <right style="thin">
        <color rgb="FF7F7F7F"/>
      </right>
      <top style="thin">
        <color rgb="FF7F7F7F"/>
      </top>
      <bottom style="medium"/>
    </border>
    <border>
      <left style="thin">
        <color rgb="FF7F7F7F"/>
      </left>
      <right style="thin">
        <color rgb="FF7F7F7F"/>
      </right>
      <top>
        <color indexed="63"/>
      </top>
      <bottom style="thin">
        <color rgb="FF7F7F7F"/>
      </bottom>
    </border>
    <border>
      <left style="thin">
        <color theme="6"/>
      </left>
      <right/>
      <top style="thin">
        <color theme="6"/>
      </top>
      <bottom style="thin">
        <color theme="6"/>
      </bottom>
    </border>
    <border>
      <left/>
      <right style="thin">
        <color theme="6"/>
      </right>
      <top style="thin">
        <color theme="6"/>
      </top>
      <bottom style="thin">
        <color theme="6"/>
      </bottom>
    </border>
    <border>
      <left style="thin">
        <color theme="6"/>
      </left>
      <right>
        <color indexed="63"/>
      </right>
      <top style="thin">
        <color rgb="FF7F7F7F"/>
      </top>
      <bottom style="thin">
        <color theme="6"/>
      </bottom>
    </border>
    <border>
      <left>
        <color indexed="63"/>
      </left>
      <right style="thin">
        <color theme="6"/>
      </right>
      <top style="thin">
        <color rgb="FF7F7F7F"/>
      </top>
      <bottom style="thin">
        <color theme="6"/>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9" fillId="40" borderId="0" applyNumberFormat="0" applyBorder="0" applyAlignment="0" applyProtection="0"/>
    <xf numFmtId="0" fontId="4" fillId="7" borderId="1" applyNumberFormat="0" applyAlignment="0" applyProtection="0"/>
    <xf numFmtId="0" fontId="40" fillId="41" borderId="2" applyNumberFormat="0" applyAlignment="0" applyProtection="0"/>
    <xf numFmtId="0" fontId="41" fillId="42" borderId="3" applyNumberFormat="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3" borderId="7" applyNumberFormat="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4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11" fillId="0" borderId="11" applyNumberFormat="0" applyFill="0" applyAlignment="0" applyProtection="0"/>
    <xf numFmtId="0" fontId="47" fillId="45" borderId="2" applyNumberFormat="0" applyAlignment="0" applyProtection="0"/>
    <xf numFmtId="0" fontId="1" fillId="46" borderId="12" applyNumberFormat="0" applyAlignment="0" applyProtection="0"/>
    <xf numFmtId="0" fontId="0" fillId="47" borderId="13" applyNumberFormat="0" applyFont="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51" borderId="0" applyNumberFormat="0" applyBorder="0" applyAlignment="0" applyProtection="0"/>
    <xf numFmtId="0" fontId="6" fillId="4" borderId="0" applyNumberFormat="0" applyBorder="0" applyAlignment="0" applyProtection="0"/>
    <xf numFmtId="0" fontId="9" fillId="52" borderId="14" applyNumberFormat="0" applyAlignment="0" applyProtection="0"/>
    <xf numFmtId="0" fontId="48" fillId="0" borderId="15" applyNumberFormat="0" applyFill="0" applyAlignment="0" applyProtection="0"/>
    <xf numFmtId="0" fontId="13" fillId="0" borderId="0" applyNumberFormat="0" applyFill="0" applyBorder="0" applyAlignment="0" applyProtection="0"/>
    <xf numFmtId="0" fontId="49" fillId="53" borderId="0" applyNumberFormat="0" applyBorder="0" applyAlignment="0" applyProtection="0"/>
    <xf numFmtId="0" fontId="1" fillId="0" borderId="0">
      <alignment/>
      <protection/>
    </xf>
    <xf numFmtId="0" fontId="16" fillId="0" borderId="0">
      <alignment/>
      <protection/>
    </xf>
    <xf numFmtId="0" fontId="1" fillId="0" borderId="0">
      <alignment/>
      <protection/>
    </xf>
    <xf numFmtId="0" fontId="0" fillId="47" borderId="13" applyNumberFormat="0" applyFont="0" applyAlignment="0" applyProtection="0"/>
    <xf numFmtId="0" fontId="14" fillId="0" borderId="16" applyNumberFormat="0" applyFill="0" applyAlignment="0" applyProtection="0"/>
    <xf numFmtId="0" fontId="50" fillId="41" borderId="17" applyNumberFormat="0" applyAlignment="0" applyProtection="0"/>
    <xf numFmtId="9" fontId="0" fillId="0" borderId="0" applyFont="0" applyFill="0" applyBorder="0" applyAlignment="0" applyProtection="0"/>
    <xf numFmtId="0" fontId="7" fillId="3" borderId="0" applyNumberFormat="0" applyBorder="0" applyAlignment="0" applyProtection="0"/>
    <xf numFmtId="0" fontId="8" fillId="54" borderId="0" applyNumberFormat="0" applyBorder="0" applyAlignment="0" applyProtection="0"/>
    <xf numFmtId="0" fontId="10" fillId="52" borderId="1" applyNumberFormat="0" applyAlignment="0" applyProtection="0"/>
    <xf numFmtId="0" fontId="51" fillId="0" borderId="0" applyNumberFormat="0" applyFill="0" applyBorder="0" applyAlignment="0" applyProtection="0"/>
    <xf numFmtId="0" fontId="52" fillId="0" borderId="18" applyNumberFormat="0" applyFill="0" applyAlignment="0" applyProtection="0"/>
    <xf numFmtId="0" fontId="53" fillId="0" borderId="0" applyNumberFormat="0" applyFill="0" applyBorder="0" applyAlignment="0" applyProtection="0"/>
  </cellStyleXfs>
  <cellXfs count="76">
    <xf numFmtId="0" fontId="0" fillId="0" borderId="0" xfId="0" applyFont="1" applyAlignment="1">
      <alignment/>
    </xf>
    <xf numFmtId="0" fontId="54" fillId="0" borderId="0" xfId="0" applyFont="1" applyAlignment="1">
      <alignment/>
    </xf>
    <xf numFmtId="0" fontId="55" fillId="0" borderId="0" xfId="0" applyFont="1" applyAlignment="1">
      <alignment/>
    </xf>
    <xf numFmtId="1" fontId="54" fillId="0" borderId="0" xfId="0" applyNumberFormat="1" applyFont="1" applyFill="1" applyBorder="1" applyAlignment="1" applyProtection="1">
      <alignment horizontal="center"/>
      <protection hidden="1"/>
    </xf>
    <xf numFmtId="0" fontId="56" fillId="55" borderId="19" xfId="94" applyFont="1" applyFill="1" applyBorder="1" applyAlignment="1" applyProtection="1">
      <alignment horizontal="center" vertical="center" textRotation="90" wrapText="1"/>
      <protection hidden="1"/>
    </xf>
    <xf numFmtId="0" fontId="54" fillId="19" borderId="0" xfId="0" applyFont="1" applyFill="1" applyAlignment="1">
      <alignment/>
    </xf>
    <xf numFmtId="0" fontId="55" fillId="0" borderId="0" xfId="0" applyFont="1" applyFill="1" applyAlignment="1">
      <alignment/>
    </xf>
    <xf numFmtId="1" fontId="28" fillId="0" borderId="0" xfId="0" applyNumberFormat="1" applyFont="1" applyFill="1" applyBorder="1" applyAlignment="1" applyProtection="1">
      <alignment/>
      <protection locked="0"/>
    </xf>
    <xf numFmtId="1" fontId="57" fillId="56" borderId="19" xfId="94" applyNumberFormat="1" applyFont="1" applyFill="1" applyBorder="1" applyAlignment="1" applyProtection="1">
      <alignment horizontal="center" vertical="center" wrapText="1"/>
      <protection hidden="1"/>
    </xf>
    <xf numFmtId="1" fontId="57" fillId="57" borderId="19" xfId="94" applyNumberFormat="1" applyFont="1" applyFill="1" applyBorder="1" applyAlignment="1" applyProtection="1">
      <alignment horizontal="center" vertical="center" wrapText="1"/>
      <protection hidden="1"/>
    </xf>
    <xf numFmtId="1" fontId="28" fillId="19" borderId="19" xfId="0" applyNumberFormat="1" applyFont="1" applyFill="1" applyBorder="1" applyAlignment="1" applyProtection="1">
      <alignment/>
      <protection locked="0"/>
    </xf>
    <xf numFmtId="0" fontId="55" fillId="58" borderId="0" xfId="0" applyFont="1" applyFill="1" applyAlignment="1">
      <alignment/>
    </xf>
    <xf numFmtId="0" fontId="3" fillId="0" borderId="0" xfId="0" applyFont="1" applyBorder="1" applyAlignment="1">
      <alignment wrapText="1"/>
    </xf>
    <xf numFmtId="0" fontId="55" fillId="0" borderId="0" xfId="0" applyFont="1" applyAlignment="1">
      <alignment/>
    </xf>
    <xf numFmtId="0" fontId="55" fillId="58" borderId="20" xfId="0" applyFont="1" applyFill="1" applyBorder="1" applyAlignment="1">
      <alignment/>
    </xf>
    <xf numFmtId="0" fontId="58" fillId="0" borderId="0" xfId="0" applyFont="1" applyAlignment="1">
      <alignment/>
    </xf>
    <xf numFmtId="0" fontId="55" fillId="58" borderId="20" xfId="0" applyFont="1" applyFill="1" applyBorder="1" applyAlignment="1">
      <alignment/>
    </xf>
    <xf numFmtId="0" fontId="55" fillId="0" borderId="20" xfId="0" applyFont="1" applyBorder="1" applyAlignment="1">
      <alignment/>
    </xf>
    <xf numFmtId="0" fontId="55" fillId="0" borderId="20" xfId="0" applyFont="1" applyBorder="1" applyAlignment="1">
      <alignment/>
    </xf>
    <xf numFmtId="0" fontId="55" fillId="0" borderId="20" xfId="0" applyFont="1" applyBorder="1" applyAlignment="1">
      <alignment vertical="center" wrapText="1"/>
    </xf>
    <xf numFmtId="0" fontId="26" fillId="0" borderId="0" xfId="16" applyFont="1" applyFill="1" applyBorder="1" applyAlignment="1">
      <alignment/>
    </xf>
    <xf numFmtId="0" fontId="55" fillId="0" borderId="0" xfId="0" applyFont="1" applyFill="1" applyBorder="1" applyAlignment="1">
      <alignment/>
    </xf>
    <xf numFmtId="0" fontId="55" fillId="0" borderId="0" xfId="0" applyFont="1" applyBorder="1" applyAlignment="1">
      <alignment/>
    </xf>
    <xf numFmtId="0" fontId="55" fillId="0" borderId="0" xfId="0" applyFont="1" applyBorder="1" applyAlignment="1">
      <alignment/>
    </xf>
    <xf numFmtId="0" fontId="55" fillId="0" borderId="0" xfId="0" applyFont="1" applyBorder="1" applyAlignment="1">
      <alignment vertical="center" wrapText="1"/>
    </xf>
    <xf numFmtId="0" fontId="55" fillId="58" borderId="20" xfId="0" applyFont="1" applyFill="1" applyBorder="1" applyAlignment="1">
      <alignment vertical="center" wrapText="1"/>
    </xf>
    <xf numFmtId="0" fontId="58" fillId="0" borderId="20" xfId="0" applyFont="1" applyBorder="1" applyAlignment="1">
      <alignment vertical="center" wrapText="1"/>
    </xf>
    <xf numFmtId="0" fontId="55" fillId="0" borderId="21" xfId="0" applyFont="1" applyBorder="1" applyAlignment="1">
      <alignment/>
    </xf>
    <xf numFmtId="0" fontId="55" fillId="0" borderId="22" xfId="0" applyFont="1" applyBorder="1" applyAlignment="1">
      <alignment/>
    </xf>
    <xf numFmtId="0" fontId="28" fillId="0" borderId="20" xfId="0" applyFont="1" applyBorder="1" applyAlignment="1">
      <alignment wrapText="1"/>
    </xf>
    <xf numFmtId="0" fontId="54" fillId="19" borderId="0" xfId="0" applyFont="1" applyFill="1" applyAlignment="1" applyProtection="1">
      <alignment/>
      <protection/>
    </xf>
    <xf numFmtId="0" fontId="59" fillId="55" borderId="19" xfId="94" applyFont="1" applyFill="1" applyBorder="1" applyAlignment="1" applyProtection="1">
      <alignment horizontal="center" vertical="center" wrapText="1"/>
      <protection hidden="1"/>
    </xf>
    <xf numFmtId="0" fontId="55" fillId="0" borderId="0" xfId="0" applyFont="1" applyAlignment="1" applyProtection="1">
      <alignment/>
      <protection locked="0"/>
    </xf>
    <xf numFmtId="0" fontId="55" fillId="0" borderId="0" xfId="0" applyFont="1" applyAlignment="1" applyProtection="1">
      <alignment/>
      <protection locked="0"/>
    </xf>
    <xf numFmtId="0" fontId="55" fillId="0" borderId="23" xfId="0" applyFont="1" applyBorder="1" applyAlignment="1" applyProtection="1">
      <alignment/>
      <protection locked="0"/>
    </xf>
    <xf numFmtId="0" fontId="60" fillId="55" borderId="19" xfId="94" applyFont="1" applyFill="1" applyBorder="1" applyAlignment="1" applyProtection="1">
      <alignment vertical="center" wrapText="1"/>
      <protection locked="0"/>
    </xf>
    <xf numFmtId="0" fontId="60" fillId="55" borderId="19" xfId="94" applyFont="1" applyFill="1" applyBorder="1" applyAlignment="1" applyProtection="1">
      <alignment horizontal="center" vertical="center" wrapText="1"/>
      <protection locked="0"/>
    </xf>
    <xf numFmtId="0" fontId="47" fillId="45" borderId="2" xfId="80" applyAlignment="1" applyProtection="1">
      <alignment/>
      <protection locked="0"/>
    </xf>
    <xf numFmtId="0" fontId="53" fillId="41" borderId="2" xfId="106" applyFill="1" applyBorder="1" applyAlignment="1" applyProtection="1">
      <alignment vertical="top"/>
      <protection locked="0"/>
    </xf>
    <xf numFmtId="1" fontId="38" fillId="30" borderId="19" xfId="48" applyNumberFormat="1" applyBorder="1" applyAlignment="1">
      <alignment/>
    </xf>
    <xf numFmtId="1" fontId="38" fillId="30" borderId="19" xfId="48" applyNumberFormat="1" applyBorder="1" applyAlignment="1" applyProtection="1">
      <alignment/>
      <protection/>
    </xf>
    <xf numFmtId="0" fontId="61" fillId="55" borderId="19" xfId="94" applyFont="1" applyFill="1" applyBorder="1" applyAlignment="1" applyProtection="1">
      <alignment horizontal="center" vertical="center" wrapText="1"/>
      <protection/>
    </xf>
    <xf numFmtId="0" fontId="62" fillId="57" borderId="19" xfId="94" applyFont="1" applyFill="1" applyBorder="1" applyAlignment="1" applyProtection="1">
      <alignment vertical="center" wrapText="1"/>
      <protection/>
    </xf>
    <xf numFmtId="0" fontId="63" fillId="57" borderId="19" xfId="94" applyFont="1" applyFill="1" applyBorder="1" applyAlignment="1" applyProtection="1">
      <alignment vertical="center" wrapText="1"/>
      <protection/>
    </xf>
    <xf numFmtId="0" fontId="56" fillId="55" borderId="19" xfId="94" applyFont="1" applyFill="1" applyBorder="1" applyAlignment="1" applyProtection="1">
      <alignment horizontal="right" vertical="center" wrapText="1"/>
      <protection/>
    </xf>
    <xf numFmtId="0" fontId="60" fillId="55" borderId="19" xfId="94" applyFont="1" applyFill="1" applyBorder="1" applyAlignment="1" applyProtection="1">
      <alignment horizontal="center" vertical="center" wrapText="1"/>
      <protection/>
    </xf>
    <xf numFmtId="0" fontId="60" fillId="0" borderId="19" xfId="94" applyFont="1" applyFill="1" applyBorder="1" applyAlignment="1" applyProtection="1">
      <alignment horizontal="center" vertical="center" wrapText="1"/>
      <protection/>
    </xf>
    <xf numFmtId="0" fontId="56" fillId="55" borderId="19" xfId="94" applyFont="1" applyFill="1" applyBorder="1" applyAlignment="1" applyProtection="1">
      <alignment vertical="center" wrapText="1"/>
      <protection/>
    </xf>
    <xf numFmtId="1" fontId="28" fillId="19" borderId="24" xfId="0" applyNumberFormat="1" applyFont="1" applyFill="1" applyBorder="1" applyAlignment="1" applyProtection="1">
      <alignment/>
      <protection locked="0"/>
    </xf>
    <xf numFmtId="1" fontId="28" fillId="19" borderId="25" xfId="0" applyNumberFormat="1" applyFont="1" applyFill="1" applyBorder="1" applyAlignment="1" applyProtection="1">
      <alignment/>
      <protection locked="0"/>
    </xf>
    <xf numFmtId="0" fontId="60" fillId="55" borderId="24" xfId="94" applyFont="1" applyFill="1" applyBorder="1" applyAlignment="1" applyProtection="1">
      <alignment horizontal="center" vertical="center" wrapText="1"/>
      <protection/>
    </xf>
    <xf numFmtId="0" fontId="60" fillId="55" borderId="25" xfId="94" applyFont="1" applyFill="1" applyBorder="1" applyAlignment="1" applyProtection="1">
      <alignment horizontal="center" vertical="center" wrapText="1"/>
      <protection/>
    </xf>
    <xf numFmtId="0" fontId="56" fillId="55" borderId="24" xfId="94" applyFont="1" applyFill="1" applyBorder="1" applyAlignment="1" applyProtection="1">
      <alignment horizontal="right" vertical="center" wrapText="1"/>
      <protection/>
    </xf>
    <xf numFmtId="0" fontId="56" fillId="55" borderId="25" xfId="94" applyFont="1" applyFill="1" applyBorder="1" applyAlignment="1" applyProtection="1">
      <alignment horizontal="right" vertical="center" wrapText="1"/>
      <protection/>
    </xf>
    <xf numFmtId="0" fontId="55" fillId="0" borderId="0" xfId="0" applyFont="1" applyAlignment="1">
      <alignment horizontal="center" vertical="center"/>
    </xf>
    <xf numFmtId="0" fontId="54" fillId="0" borderId="0" xfId="0" applyFont="1" applyAlignment="1">
      <alignment horizontal="center" vertical="center" wrapText="1"/>
    </xf>
    <xf numFmtId="1" fontId="64" fillId="0" borderId="26" xfId="80" applyNumberFormat="1" applyFont="1" applyFill="1" applyBorder="1" applyAlignment="1" applyProtection="1">
      <alignment/>
      <protection/>
    </xf>
    <xf numFmtId="1" fontId="64" fillId="0" borderId="27" xfId="80" applyNumberFormat="1" applyFont="1" applyFill="1" applyBorder="1" applyAlignment="1" applyProtection="1">
      <alignment/>
      <protection/>
    </xf>
    <xf numFmtId="1" fontId="64" fillId="0" borderId="2" xfId="80" applyNumberFormat="1" applyFont="1" applyFill="1" applyAlignment="1" applyProtection="1">
      <alignment/>
      <protection/>
    </xf>
    <xf numFmtId="1" fontId="64" fillId="0" borderId="2" xfId="80" applyNumberFormat="1" applyFont="1" applyFill="1" applyAlignment="1" applyProtection="1">
      <alignment/>
      <protection/>
    </xf>
    <xf numFmtId="1" fontId="64" fillId="0" borderId="2" xfId="80" applyNumberFormat="1" applyFont="1" applyFill="1" applyAlignment="1" applyProtection="1">
      <alignment/>
      <protection/>
    </xf>
    <xf numFmtId="0" fontId="60" fillId="0" borderId="24" xfId="94" applyFont="1" applyFill="1" applyBorder="1" applyAlignment="1" applyProtection="1">
      <alignment horizontal="center" vertical="center" wrapText="1"/>
      <protection/>
    </xf>
    <xf numFmtId="0" fontId="57" fillId="56" borderId="19" xfId="94" applyFont="1" applyFill="1" applyBorder="1" applyAlignment="1" applyProtection="1">
      <alignment horizontal="center" vertical="center" wrapText="1"/>
      <protection hidden="1"/>
    </xf>
    <xf numFmtId="1" fontId="57" fillId="59" borderId="19" xfId="94" applyNumberFormat="1" applyFont="1" applyFill="1" applyBorder="1" applyAlignment="1" applyProtection="1">
      <alignment horizontal="center" vertical="center" wrapText="1"/>
      <protection hidden="1"/>
    </xf>
    <xf numFmtId="1" fontId="57" fillId="59" borderId="24" xfId="94" applyNumberFormat="1" applyFont="1" applyFill="1" applyBorder="1" applyAlignment="1" applyProtection="1">
      <alignment horizontal="center" vertical="center" wrapText="1"/>
      <protection hidden="1"/>
    </xf>
    <xf numFmtId="1" fontId="57" fillId="59" borderId="25" xfId="94" applyNumberFormat="1" applyFont="1" applyFill="1" applyBorder="1" applyAlignment="1" applyProtection="1">
      <alignment horizontal="center" vertical="center" wrapText="1"/>
      <protection hidden="1"/>
    </xf>
    <xf numFmtId="0" fontId="3" fillId="0" borderId="0" xfId="0" applyFont="1" applyBorder="1" applyAlignment="1" quotePrefix="1">
      <alignment horizontal="right" wrapText="1"/>
    </xf>
    <xf numFmtId="0" fontId="65" fillId="41" borderId="2" xfId="106" applyFont="1" applyFill="1" applyBorder="1" applyAlignment="1" applyProtection="1">
      <alignment vertical="top"/>
      <protection locked="0"/>
    </xf>
    <xf numFmtId="0" fontId="66" fillId="56" borderId="19" xfId="94" applyFont="1" applyFill="1" applyBorder="1" applyAlignment="1" applyProtection="1">
      <alignment horizontal="center" vertical="center" wrapText="1"/>
      <protection hidden="1"/>
    </xf>
    <xf numFmtId="0" fontId="57" fillId="55" borderId="19" xfId="94" applyFont="1" applyFill="1" applyBorder="1" applyAlignment="1" applyProtection="1">
      <alignment horizontal="center" vertical="center" wrapText="1"/>
      <protection hidden="1"/>
    </xf>
    <xf numFmtId="0" fontId="57" fillId="56" borderId="19" xfId="94" applyFont="1" applyFill="1" applyBorder="1" applyAlignment="1" applyProtection="1">
      <alignment horizontal="center" vertical="center" wrapText="1"/>
      <protection hidden="1"/>
    </xf>
    <xf numFmtId="0" fontId="56" fillId="55" borderId="19" xfId="94" applyFont="1" applyFill="1" applyBorder="1" applyAlignment="1" applyProtection="1">
      <alignment horizontal="center" vertical="center" wrapText="1"/>
      <protection hidden="1"/>
    </xf>
    <xf numFmtId="0" fontId="57" fillId="55" borderId="28" xfId="94" applyFont="1" applyFill="1" applyBorder="1" applyAlignment="1" applyProtection="1">
      <alignment horizontal="center" vertical="center" wrapText="1"/>
      <protection hidden="1"/>
    </xf>
    <xf numFmtId="0" fontId="57" fillId="55" borderId="29" xfId="94" applyFont="1" applyFill="1" applyBorder="1" applyAlignment="1" applyProtection="1">
      <alignment horizontal="center" vertical="center" wrapText="1"/>
      <protection hidden="1"/>
    </xf>
    <xf numFmtId="0" fontId="57" fillId="55" borderId="30" xfId="94" applyFont="1" applyFill="1" applyBorder="1" applyAlignment="1" applyProtection="1">
      <alignment horizontal="center" vertical="center" wrapText="1"/>
      <protection hidden="1"/>
    </xf>
    <xf numFmtId="0" fontId="57" fillId="55" borderId="31" xfId="94" applyFont="1" applyFill="1" applyBorder="1" applyAlignment="1" applyProtection="1">
      <alignment horizontal="center" vertical="center" wrapText="1"/>
      <protection hidden="1"/>
    </xf>
  </cellXfs>
  <cellStyles count="93">
    <cellStyle name="Normal" xfId="0"/>
    <cellStyle name="20% - 1. jelölőszín 2" xfId="15"/>
    <cellStyle name="20% - 2. jelölőszín 2" xfId="16"/>
    <cellStyle name="20% - 2. jelölőszín 2 2" xfId="17"/>
    <cellStyle name="20% - 3. jelölőszín 2" xfId="18"/>
    <cellStyle name="20% - 4. jelölőszín 2" xfId="19"/>
    <cellStyle name="20% - 5. jelölőszín 2" xfId="20"/>
    <cellStyle name="20% - 6. jelölőszín 2" xfId="21"/>
    <cellStyle name="20% - Accent1" xfId="22"/>
    <cellStyle name="20% - Accent2" xfId="23"/>
    <cellStyle name="20% - Accent3" xfId="24"/>
    <cellStyle name="20% - Accent4" xfId="25"/>
    <cellStyle name="20% - Accent5" xfId="26"/>
    <cellStyle name="20% - Accent6" xfId="27"/>
    <cellStyle name="40% - 1. jelölőszín 2" xfId="28"/>
    <cellStyle name="40% - 2. jelölőszín 2" xfId="29"/>
    <cellStyle name="40% - 3. jelölőszín 2" xfId="30"/>
    <cellStyle name="40% - 4. jelölőszín 2" xfId="31"/>
    <cellStyle name="40% - 5. jelölőszín 2" xfId="32"/>
    <cellStyle name="40% - 6. jelölőszín 2" xfId="33"/>
    <cellStyle name="40% - Accent1" xfId="34"/>
    <cellStyle name="40% - Accent2" xfId="35"/>
    <cellStyle name="40% - Accent3" xfId="36"/>
    <cellStyle name="40% - Accent4" xfId="37"/>
    <cellStyle name="40% - Accent5" xfId="38"/>
    <cellStyle name="40% - Accent6" xfId="39"/>
    <cellStyle name="60% - 1. jelölőszín 2" xfId="40"/>
    <cellStyle name="60% - 2. jelölőszín 2" xfId="41"/>
    <cellStyle name="60% - 3. jelölőszín 2" xfId="42"/>
    <cellStyle name="60% - 4. jelölőszín 2" xfId="43"/>
    <cellStyle name="60% - 5. jelölőszín 2" xfId="44"/>
    <cellStyle name="60% - 6. jelölőszín 2"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Bevitel 2" xfId="59"/>
    <cellStyle name="Calculation" xfId="60"/>
    <cellStyle name="Check Cell" xfId="61"/>
    <cellStyle name="Cím 2" xfId="62"/>
    <cellStyle name="Címsor 1 2" xfId="63"/>
    <cellStyle name="Címsor 2 2" xfId="64"/>
    <cellStyle name="Címsor 3 2" xfId="65"/>
    <cellStyle name="Címsor 4 2" xfId="66"/>
    <cellStyle name="Comma" xfId="67"/>
    <cellStyle name="Comma [0]" xfId="68"/>
    <cellStyle name="Currency" xfId="69"/>
    <cellStyle name="Currency [0]" xfId="70"/>
    <cellStyle name="Ellenőrzőcella 2" xfId="71"/>
    <cellStyle name="Explanatory Text" xfId="72"/>
    <cellStyle name="Figyelmeztetés 2" xfId="73"/>
    <cellStyle name="Good" xfId="74"/>
    <cellStyle name="Heading 1" xfId="75"/>
    <cellStyle name="Heading 2" xfId="76"/>
    <cellStyle name="Heading 3" xfId="77"/>
    <cellStyle name="Heading 4" xfId="78"/>
    <cellStyle name="Hivatkozott cella 2" xfId="79"/>
    <cellStyle name="Input" xfId="80"/>
    <cellStyle name="Jegyzet 2" xfId="81"/>
    <cellStyle name="Jegyzet 3" xfId="82"/>
    <cellStyle name="Jelölőszín (1) 2" xfId="83"/>
    <cellStyle name="Jelölőszín (2) 2" xfId="84"/>
    <cellStyle name="Jelölőszín (3) 2" xfId="85"/>
    <cellStyle name="Jelölőszín (4) 2" xfId="86"/>
    <cellStyle name="Jelölőszín (5) 2" xfId="87"/>
    <cellStyle name="Jelölőszín (6) 2" xfId="88"/>
    <cellStyle name="Jó 2" xfId="89"/>
    <cellStyle name="Kimenet 2" xfId="90"/>
    <cellStyle name="Linked Cell" xfId="91"/>
    <cellStyle name="Magyarázó szöveg 2" xfId="92"/>
    <cellStyle name="Neutral" xfId="93"/>
    <cellStyle name="Normal 2" xfId="94"/>
    <cellStyle name="Normál 2" xfId="95"/>
    <cellStyle name="Normál 3" xfId="96"/>
    <cellStyle name="Note" xfId="97"/>
    <cellStyle name="Összesen 2" xfId="98"/>
    <cellStyle name="Output" xfId="99"/>
    <cellStyle name="Percent" xfId="100"/>
    <cellStyle name="Rossz 2" xfId="101"/>
    <cellStyle name="Semleges 2" xfId="102"/>
    <cellStyle name="Számítás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0</xdr:row>
      <xdr:rowOff>57150</xdr:rowOff>
    </xdr:from>
    <xdr:to>
      <xdr:col>5</xdr:col>
      <xdr:colOff>371475</xdr:colOff>
      <xdr:row>0</xdr:row>
      <xdr:rowOff>152400</xdr:rowOff>
    </xdr:to>
    <xdr:sp>
      <xdr:nvSpPr>
        <xdr:cNvPr id="1" name="Left Arrow 1"/>
        <xdr:cNvSpPr>
          <a:spLocks/>
        </xdr:cNvSpPr>
      </xdr:nvSpPr>
      <xdr:spPr>
        <a:xfrm>
          <a:off x="3867150" y="57150"/>
          <a:ext cx="628650" cy="95250"/>
        </a:xfrm>
        <a:prstGeom prst="leftArrow">
          <a:avLst>
            <a:gd name="adj" fmla="val -42384"/>
          </a:avLst>
        </a:prstGeom>
        <a:solidFill>
          <a:srgbClr val="FF0000"/>
        </a:solidFill>
        <a:ln w="635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01"/>
  <sheetViews>
    <sheetView tabSelected="1" zoomScalePageLayoutView="0" workbookViewId="0" topLeftCell="A1">
      <pane xSplit="7" ySplit="5" topLeftCell="H6" activePane="bottomRight" state="frozen"/>
      <selection pane="topLeft" activeCell="A1" sqref="A1"/>
      <selection pane="topRight" activeCell="F1" sqref="F1"/>
      <selection pane="bottomLeft" activeCell="A5" sqref="A5"/>
      <selection pane="bottomRight" activeCell="I8" sqref="I8"/>
    </sheetView>
  </sheetViews>
  <sheetFormatPr defaultColWidth="9.00390625" defaultRowHeight="15" customHeight="1"/>
  <cols>
    <col min="1" max="1" width="9.421875" style="2" hidden="1" customWidth="1"/>
    <col min="2" max="2" width="41.28125" style="2" hidden="1" customWidth="1"/>
    <col min="3" max="3" width="5.28125" style="2" customWidth="1"/>
    <col min="4" max="4" width="46.421875" style="2" customWidth="1"/>
    <col min="5" max="5" width="10.140625" style="2" customWidth="1"/>
    <col min="6" max="45" width="5.7109375" style="2" customWidth="1"/>
    <col min="46" max="46" width="9.00390625" style="2" customWidth="1"/>
    <col min="47" max="47" width="11.57421875" style="2" customWidth="1"/>
    <col min="48" max="48" width="4.421875" style="2" customWidth="1"/>
    <col min="49" max="49" width="11.28125" style="2" customWidth="1"/>
    <col min="50" max="16384" width="9.00390625" style="2" customWidth="1"/>
  </cols>
  <sheetData>
    <row r="1" spans="1:45" ht="15" customHeight="1">
      <c r="A1" s="32"/>
      <c r="B1" s="32"/>
      <c r="C1" s="36" t="s">
        <v>1422</v>
      </c>
      <c r="D1" s="37"/>
      <c r="E1" s="32"/>
      <c r="F1" s="32"/>
      <c r="G1" s="67" t="s">
        <v>2465</v>
      </c>
      <c r="H1" s="38"/>
      <c r="I1" s="38"/>
      <c r="J1" s="38"/>
      <c r="K1" s="38"/>
      <c r="L1" s="38"/>
      <c r="M1" s="38"/>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row>
    <row r="2" spans="1:49" ht="22.5" customHeight="1">
      <c r="A2" s="33"/>
      <c r="B2" s="34"/>
      <c r="C2" s="71" t="s">
        <v>2411</v>
      </c>
      <c r="D2" s="71" t="s">
        <v>2412</v>
      </c>
      <c r="E2" s="71" t="s">
        <v>2466</v>
      </c>
      <c r="F2" s="72" t="s">
        <v>2467</v>
      </c>
      <c r="G2" s="73"/>
      <c r="H2" s="74" t="s">
        <v>2572</v>
      </c>
      <c r="I2" s="75"/>
      <c r="J2" s="69" t="s">
        <v>2571</v>
      </c>
      <c r="K2" s="69"/>
      <c r="L2" s="69" t="s">
        <v>2418</v>
      </c>
      <c r="M2" s="69"/>
      <c r="N2" s="69" t="s">
        <v>2419</v>
      </c>
      <c r="O2" s="69"/>
      <c r="P2" s="69" t="s">
        <v>2421</v>
      </c>
      <c r="Q2" s="69"/>
      <c r="R2" s="69" t="s">
        <v>2420</v>
      </c>
      <c r="S2" s="69"/>
      <c r="T2" s="69" t="s">
        <v>2422</v>
      </c>
      <c r="U2" s="69"/>
      <c r="V2" s="69" t="s">
        <v>2423</v>
      </c>
      <c r="W2" s="69"/>
      <c r="X2" s="69" t="s">
        <v>2424</v>
      </c>
      <c r="Y2" s="69"/>
      <c r="Z2" s="69" t="s">
        <v>2425</v>
      </c>
      <c r="AA2" s="69"/>
      <c r="AB2" s="69" t="s">
        <v>2426</v>
      </c>
      <c r="AC2" s="69"/>
      <c r="AD2" s="69" t="s">
        <v>2427</v>
      </c>
      <c r="AE2" s="69"/>
      <c r="AF2" s="69" t="s">
        <v>2428</v>
      </c>
      <c r="AG2" s="69"/>
      <c r="AH2" s="69" t="s">
        <v>2429</v>
      </c>
      <c r="AI2" s="69"/>
      <c r="AJ2" s="69" t="s">
        <v>2430</v>
      </c>
      <c r="AK2" s="69"/>
      <c r="AL2" s="69" t="s">
        <v>2431</v>
      </c>
      <c r="AM2" s="69"/>
      <c r="AN2" s="69" t="s">
        <v>2432</v>
      </c>
      <c r="AO2" s="69"/>
      <c r="AP2" s="69" t="s">
        <v>2433</v>
      </c>
      <c r="AQ2" s="69"/>
      <c r="AR2" s="69" t="s">
        <v>2434</v>
      </c>
      <c r="AS2" s="69"/>
      <c r="AU2" s="1" t="s">
        <v>2415</v>
      </c>
      <c r="AW2" s="3" t="s">
        <v>2415</v>
      </c>
    </row>
    <row r="3" spans="1:49" ht="45.75" customHeight="1">
      <c r="A3" s="35" t="s">
        <v>970</v>
      </c>
      <c r="B3" s="35" t="s">
        <v>971</v>
      </c>
      <c r="C3" s="71"/>
      <c r="D3" s="71"/>
      <c r="E3" s="71"/>
      <c r="F3" s="4" t="s">
        <v>2413</v>
      </c>
      <c r="G3" s="4" t="s">
        <v>2414</v>
      </c>
      <c r="H3" s="4" t="s">
        <v>2413</v>
      </c>
      <c r="I3" s="4" t="s">
        <v>2414</v>
      </c>
      <c r="J3" s="4" t="s">
        <v>2413</v>
      </c>
      <c r="K3" s="4" t="s">
        <v>2414</v>
      </c>
      <c r="L3" s="4" t="s">
        <v>2413</v>
      </c>
      <c r="M3" s="4" t="s">
        <v>2414</v>
      </c>
      <c r="N3" s="4" t="s">
        <v>2413</v>
      </c>
      <c r="O3" s="4" t="s">
        <v>2414</v>
      </c>
      <c r="P3" s="4" t="s">
        <v>2413</v>
      </c>
      <c r="Q3" s="4" t="s">
        <v>2414</v>
      </c>
      <c r="R3" s="4" t="s">
        <v>2413</v>
      </c>
      <c r="S3" s="4" t="s">
        <v>2414</v>
      </c>
      <c r="T3" s="4" t="s">
        <v>2413</v>
      </c>
      <c r="U3" s="4" t="s">
        <v>2414</v>
      </c>
      <c r="V3" s="4" t="s">
        <v>2413</v>
      </c>
      <c r="W3" s="4" t="s">
        <v>2414</v>
      </c>
      <c r="X3" s="4" t="s">
        <v>2413</v>
      </c>
      <c r="Y3" s="4" t="s">
        <v>2414</v>
      </c>
      <c r="Z3" s="4" t="s">
        <v>2413</v>
      </c>
      <c r="AA3" s="4" t="s">
        <v>2414</v>
      </c>
      <c r="AB3" s="4" t="s">
        <v>2413</v>
      </c>
      <c r="AC3" s="4" t="s">
        <v>2414</v>
      </c>
      <c r="AD3" s="4" t="s">
        <v>2413</v>
      </c>
      <c r="AE3" s="4" t="s">
        <v>2414</v>
      </c>
      <c r="AF3" s="4" t="s">
        <v>2413</v>
      </c>
      <c r="AG3" s="4" t="s">
        <v>2414</v>
      </c>
      <c r="AH3" s="4" t="s">
        <v>2413</v>
      </c>
      <c r="AI3" s="4" t="s">
        <v>2414</v>
      </c>
      <c r="AJ3" s="4" t="s">
        <v>2413</v>
      </c>
      <c r="AK3" s="4" t="s">
        <v>2414</v>
      </c>
      <c r="AL3" s="4" t="s">
        <v>2413</v>
      </c>
      <c r="AM3" s="4" t="s">
        <v>2414</v>
      </c>
      <c r="AN3" s="4" t="s">
        <v>2413</v>
      </c>
      <c r="AO3" s="4" t="s">
        <v>2414</v>
      </c>
      <c r="AP3" s="4" t="s">
        <v>2413</v>
      </c>
      <c r="AQ3" s="4" t="s">
        <v>2414</v>
      </c>
      <c r="AR3" s="4" t="s">
        <v>2413</v>
      </c>
      <c r="AS3" s="4" t="s">
        <v>2414</v>
      </c>
      <c r="AU3" s="55" t="s">
        <v>2416</v>
      </c>
      <c r="AV3" s="54"/>
      <c r="AW3" s="55" t="s">
        <v>2417</v>
      </c>
    </row>
    <row r="4" spans="1:45" ht="15" customHeight="1">
      <c r="A4" s="32"/>
      <c r="B4" s="32"/>
      <c r="C4" s="41" t="s">
        <v>0</v>
      </c>
      <c r="D4" s="41" t="s">
        <v>1</v>
      </c>
      <c r="E4" s="41" t="s">
        <v>2</v>
      </c>
      <c r="F4" s="31">
        <v>1</v>
      </c>
      <c r="G4" s="31">
        <v>2</v>
      </c>
      <c r="H4" s="31">
        <v>3</v>
      </c>
      <c r="I4" s="31">
        <v>4</v>
      </c>
      <c r="J4" s="31">
        <v>5</v>
      </c>
      <c r="K4" s="31">
        <v>6</v>
      </c>
      <c r="L4" s="31">
        <v>7</v>
      </c>
      <c r="M4" s="31">
        <v>8</v>
      </c>
      <c r="N4" s="31">
        <v>9</v>
      </c>
      <c r="O4" s="31">
        <v>10</v>
      </c>
      <c r="P4" s="31">
        <v>11</v>
      </c>
      <c r="Q4" s="31">
        <v>12</v>
      </c>
      <c r="R4" s="31">
        <v>13</v>
      </c>
      <c r="S4" s="31">
        <v>14</v>
      </c>
      <c r="T4" s="31">
        <v>15</v>
      </c>
      <c r="U4" s="31">
        <v>16</v>
      </c>
      <c r="V4" s="31">
        <v>17</v>
      </c>
      <c r="W4" s="31">
        <v>18</v>
      </c>
      <c r="X4" s="31">
        <v>19</v>
      </c>
      <c r="Y4" s="31">
        <v>20</v>
      </c>
      <c r="Z4" s="31">
        <v>21</v>
      </c>
      <c r="AA4" s="31">
        <v>22</v>
      </c>
      <c r="AB4" s="31">
        <v>23</v>
      </c>
      <c r="AC4" s="31">
        <v>24</v>
      </c>
      <c r="AD4" s="31">
        <v>25</v>
      </c>
      <c r="AE4" s="31">
        <v>26</v>
      </c>
      <c r="AF4" s="31">
        <v>27</v>
      </c>
      <c r="AG4" s="31">
        <v>28</v>
      </c>
      <c r="AH4" s="31">
        <v>29</v>
      </c>
      <c r="AI4" s="31">
        <v>30</v>
      </c>
      <c r="AJ4" s="31">
        <v>31</v>
      </c>
      <c r="AK4" s="31">
        <v>32</v>
      </c>
      <c r="AL4" s="31">
        <v>33</v>
      </c>
      <c r="AM4" s="31">
        <v>34</v>
      </c>
      <c r="AN4" s="31">
        <v>35</v>
      </c>
      <c r="AO4" s="31">
        <v>36</v>
      </c>
      <c r="AP4" s="31">
        <v>37</v>
      </c>
      <c r="AQ4" s="31">
        <v>38</v>
      </c>
      <c r="AR4" s="31">
        <v>39</v>
      </c>
      <c r="AS4" s="31">
        <v>40</v>
      </c>
    </row>
    <row r="5" spans="1:47" ht="15" customHeight="1">
      <c r="A5" s="32"/>
      <c r="B5" s="32"/>
      <c r="C5" s="42"/>
      <c r="D5" s="9" t="s">
        <v>2410</v>
      </c>
      <c r="E5" s="43"/>
      <c r="F5" s="9">
        <f>H5+J5+L5+N5+P5+R5+T5+V5+X5+Z5+AB5+AD5+AF5+AH5+AJ5+AL5+AN5+AP5+AR5</f>
        <v>0</v>
      </c>
      <c r="G5" s="9">
        <f>I5+K5+M5+O5+Q5+S5+U5+W5+Y5+AA5+AC5+AE5+AG5+AI5+AK5+AM5+AO5+AQ5+AS5</f>
        <v>0</v>
      </c>
      <c r="H5" s="9">
        <f aca="true" t="shared" si="0" ref="H5:AE5">SUM(H6:H980)</f>
        <v>0</v>
      </c>
      <c r="I5" s="9">
        <f t="shared" si="0"/>
        <v>0</v>
      </c>
      <c r="J5" s="9">
        <f t="shared" si="0"/>
        <v>0</v>
      </c>
      <c r="K5" s="9">
        <f t="shared" si="0"/>
        <v>0</v>
      </c>
      <c r="L5" s="9">
        <f t="shared" si="0"/>
        <v>0</v>
      </c>
      <c r="M5" s="9">
        <f t="shared" si="0"/>
        <v>0</v>
      </c>
      <c r="N5" s="9">
        <f t="shared" si="0"/>
        <v>0</v>
      </c>
      <c r="O5" s="9">
        <f t="shared" si="0"/>
        <v>0</v>
      </c>
      <c r="P5" s="9">
        <f t="shared" si="0"/>
        <v>0</v>
      </c>
      <c r="Q5" s="9">
        <f t="shared" si="0"/>
        <v>0</v>
      </c>
      <c r="R5" s="9">
        <f t="shared" si="0"/>
        <v>0</v>
      </c>
      <c r="S5" s="9">
        <f t="shared" si="0"/>
        <v>0</v>
      </c>
      <c r="T5" s="9">
        <f t="shared" si="0"/>
        <v>0</v>
      </c>
      <c r="U5" s="9">
        <f t="shared" si="0"/>
        <v>0</v>
      </c>
      <c r="V5" s="9">
        <f t="shared" si="0"/>
        <v>0</v>
      </c>
      <c r="W5" s="9">
        <f t="shared" si="0"/>
        <v>0</v>
      </c>
      <c r="X5" s="9">
        <f t="shared" si="0"/>
        <v>0</v>
      </c>
      <c r="Y5" s="9">
        <f t="shared" si="0"/>
        <v>0</v>
      </c>
      <c r="Z5" s="9">
        <f t="shared" si="0"/>
        <v>0</v>
      </c>
      <c r="AA5" s="9">
        <f t="shared" si="0"/>
        <v>0</v>
      </c>
      <c r="AB5" s="9">
        <f t="shared" si="0"/>
        <v>0</v>
      </c>
      <c r="AC5" s="9">
        <f t="shared" si="0"/>
        <v>0</v>
      </c>
      <c r="AD5" s="9">
        <f t="shared" si="0"/>
        <v>0</v>
      </c>
      <c r="AE5" s="9">
        <f t="shared" si="0"/>
        <v>0</v>
      </c>
      <c r="AF5" s="9">
        <f aca="true" t="shared" si="1" ref="AF5:AS5">SUM(AF6:AF980)</f>
        <v>0</v>
      </c>
      <c r="AG5" s="9">
        <f t="shared" si="1"/>
        <v>0</v>
      </c>
      <c r="AH5" s="9">
        <f t="shared" si="1"/>
        <v>0</v>
      </c>
      <c r="AI5" s="9">
        <f t="shared" si="1"/>
        <v>0</v>
      </c>
      <c r="AJ5" s="9">
        <f t="shared" si="1"/>
        <v>0</v>
      </c>
      <c r="AK5" s="9">
        <f t="shared" si="1"/>
        <v>0</v>
      </c>
      <c r="AL5" s="9">
        <f t="shared" si="1"/>
        <v>0</v>
      </c>
      <c r="AM5" s="9">
        <f t="shared" si="1"/>
        <v>0</v>
      </c>
      <c r="AN5" s="9">
        <f t="shared" si="1"/>
        <v>0</v>
      </c>
      <c r="AO5" s="9">
        <f t="shared" si="1"/>
        <v>0</v>
      </c>
      <c r="AP5" s="9">
        <f t="shared" si="1"/>
        <v>0</v>
      </c>
      <c r="AQ5" s="9">
        <f t="shared" si="1"/>
        <v>0</v>
      </c>
      <c r="AR5" s="9">
        <f t="shared" si="1"/>
        <v>0</v>
      </c>
      <c r="AS5" s="9">
        <f t="shared" si="1"/>
        <v>0</v>
      </c>
      <c r="AU5" s="30" t="str">
        <f>IF(F5&gt;=G5," ","HIBÁS")</f>
        <v> </v>
      </c>
    </row>
    <row r="6" spans="1:47" ht="15" customHeight="1">
      <c r="A6" s="32" t="e">
        <f>IF($D$1=" "," ",VLOOKUP($D$1,Kodtabla!$A$2:$H$107,2,FALSE))</f>
        <v>#N/A</v>
      </c>
      <c r="B6" s="32" t="e">
        <f>IF($D$1=" "," ",VLOOKUP($D$1,Kodtabla!$A$2:$H$107,3,FALSE))</f>
        <v>#N/A</v>
      </c>
      <c r="C6" s="44">
        <v>1</v>
      </c>
      <c r="D6" s="58" t="s">
        <v>1423</v>
      </c>
      <c r="E6" s="45" t="s">
        <v>3</v>
      </c>
      <c r="F6" s="63">
        <f>H6+J6+L6+N6+P6+R6+T6+V6+X6+Z6+AB6+AD6+AF6+AH6+AJ6+AL6+AN6+AP6+AR6</f>
        <v>0</v>
      </c>
      <c r="G6" s="63">
        <f>I6+K6+M6+O6+Q6+S6+U6+W6+Y6+AA6+AC6+AE6+AG6+AI6+AK6+AM6+AO6+AQ6+AS6</f>
        <v>0</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U6" s="30" t="str">
        <f aca="true" t="shared" si="2" ref="AU6:AU69">IF(F6&gt;=G6," ","HIBÁS")</f>
        <v> </v>
      </c>
    </row>
    <row r="7" spans="1:47" ht="15" customHeight="1">
      <c r="A7" s="32" t="e">
        <f>$A$6</f>
        <v>#N/A</v>
      </c>
      <c r="B7" s="32" t="e">
        <f>IF($D$1=" "," ",VLOOKUP($D$1,Kodtabla!$A$2:$H$107,3,FALSE))</f>
        <v>#N/A</v>
      </c>
      <c r="C7" s="44">
        <v>2</v>
      </c>
      <c r="D7" s="58" t="s">
        <v>1424</v>
      </c>
      <c r="E7" s="45" t="s">
        <v>4</v>
      </c>
      <c r="F7" s="63">
        <f aca="true" t="shared" si="3" ref="F7:F70">H7+J7+L7+N7+P7+R7+T7+V7+X7+Z7+AB7+AD7+AF7+AH7+AJ7+AL7+AN7+AP7+AR7</f>
        <v>0</v>
      </c>
      <c r="G7" s="63">
        <f aca="true" t="shared" si="4" ref="G7:G70">I7+K7+M7+O7+Q7+S7+U7+W7+Y7+AA7+AC7+AE7+AG7+AI7+AK7+AM7+AO7+AQ7+AS7</f>
        <v>0</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U7" s="30" t="str">
        <f t="shared" si="2"/>
        <v> </v>
      </c>
    </row>
    <row r="8" spans="1:47" ht="15" customHeight="1">
      <c r="A8" s="32" t="e">
        <f aca="true" t="shared" si="5" ref="A8:A71">$A$6</f>
        <v>#N/A</v>
      </c>
      <c r="B8" s="32" t="e">
        <f>IF($D$1=" "," ",VLOOKUP($D$1,Kodtabla!$A$2:$H$107,3,FALSE))</f>
        <v>#N/A</v>
      </c>
      <c r="C8" s="44">
        <v>3</v>
      </c>
      <c r="D8" s="58" t="s">
        <v>1425</v>
      </c>
      <c r="E8" s="45" t="s">
        <v>5</v>
      </c>
      <c r="F8" s="63">
        <f t="shared" si="3"/>
        <v>0</v>
      </c>
      <c r="G8" s="63">
        <f t="shared" si="4"/>
        <v>0</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U8" s="30" t="str">
        <f t="shared" si="2"/>
        <v> </v>
      </c>
    </row>
    <row r="9" spans="1:47" ht="15" customHeight="1">
      <c r="A9" s="32" t="e">
        <f t="shared" si="5"/>
        <v>#N/A</v>
      </c>
      <c r="B9" s="32" t="e">
        <f>IF($D$1=" "," ",VLOOKUP($D$1,Kodtabla!$A$2:$H$107,3,FALSE))</f>
        <v>#N/A</v>
      </c>
      <c r="C9" s="44">
        <v>4</v>
      </c>
      <c r="D9" s="58" t="s">
        <v>1426</v>
      </c>
      <c r="E9" s="45" t="s">
        <v>6</v>
      </c>
      <c r="F9" s="63">
        <f t="shared" si="3"/>
        <v>0</v>
      </c>
      <c r="G9" s="63">
        <f t="shared" si="4"/>
        <v>0</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U9" s="30" t="str">
        <f t="shared" si="2"/>
        <v> </v>
      </c>
    </row>
    <row r="10" spans="1:47" ht="15" customHeight="1">
      <c r="A10" s="32" t="e">
        <f t="shared" si="5"/>
        <v>#N/A</v>
      </c>
      <c r="B10" s="32" t="e">
        <f>IF($D$1=" "," ",VLOOKUP($D$1,Kodtabla!$A$2:$H$107,3,FALSE))</f>
        <v>#N/A</v>
      </c>
      <c r="C10" s="44">
        <v>5</v>
      </c>
      <c r="D10" s="58" t="s">
        <v>1427</v>
      </c>
      <c r="E10" s="45" t="s">
        <v>7</v>
      </c>
      <c r="F10" s="63">
        <f t="shared" si="3"/>
        <v>0</v>
      </c>
      <c r="G10" s="63">
        <f t="shared" si="4"/>
        <v>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U10" s="30" t="str">
        <f t="shared" si="2"/>
        <v> </v>
      </c>
    </row>
    <row r="11" spans="1:47" ht="15" customHeight="1">
      <c r="A11" s="32" t="e">
        <f t="shared" si="5"/>
        <v>#N/A</v>
      </c>
      <c r="B11" s="32" t="e">
        <f>IF($D$1=" "," ",VLOOKUP($D$1,Kodtabla!$A$2:$H$107,3,FALSE))</f>
        <v>#N/A</v>
      </c>
      <c r="C11" s="44">
        <v>6</v>
      </c>
      <c r="D11" s="58" t="s">
        <v>1428</v>
      </c>
      <c r="E11" s="45" t="s">
        <v>8</v>
      </c>
      <c r="F11" s="63">
        <f t="shared" si="3"/>
        <v>0</v>
      </c>
      <c r="G11" s="63">
        <f t="shared" si="4"/>
        <v>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U11" s="30" t="str">
        <f t="shared" si="2"/>
        <v> </v>
      </c>
    </row>
    <row r="12" spans="1:47" ht="15" customHeight="1">
      <c r="A12" s="32" t="e">
        <f t="shared" si="5"/>
        <v>#N/A</v>
      </c>
      <c r="B12" s="32" t="e">
        <f>IF($D$1=" "," ",VLOOKUP($D$1,Kodtabla!$A$2:$H$107,3,FALSE))</f>
        <v>#N/A</v>
      </c>
      <c r="C12" s="44">
        <v>7</v>
      </c>
      <c r="D12" s="58" t="s">
        <v>1429</v>
      </c>
      <c r="E12" s="45" t="s">
        <v>9</v>
      </c>
      <c r="F12" s="63">
        <f t="shared" si="3"/>
        <v>0</v>
      </c>
      <c r="G12" s="63">
        <f t="shared" si="4"/>
        <v>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U12" s="30" t="str">
        <f t="shared" si="2"/>
        <v> </v>
      </c>
    </row>
    <row r="13" spans="1:47" ht="15" customHeight="1">
      <c r="A13" s="32" t="e">
        <f t="shared" si="5"/>
        <v>#N/A</v>
      </c>
      <c r="B13" s="32" t="e">
        <f>IF($D$1=" "," ",VLOOKUP($D$1,Kodtabla!$A$2:$H$107,3,FALSE))</f>
        <v>#N/A</v>
      </c>
      <c r="C13" s="44">
        <v>8</v>
      </c>
      <c r="D13" s="58" t="s">
        <v>1430</v>
      </c>
      <c r="E13" s="45" t="s">
        <v>2435</v>
      </c>
      <c r="F13" s="63">
        <f t="shared" si="3"/>
        <v>0</v>
      </c>
      <c r="G13" s="63">
        <f t="shared" si="4"/>
        <v>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U13" s="30" t="str">
        <f t="shared" si="2"/>
        <v> </v>
      </c>
    </row>
    <row r="14" spans="1:47" ht="15" customHeight="1">
      <c r="A14" s="32" t="e">
        <f t="shared" si="5"/>
        <v>#N/A</v>
      </c>
      <c r="B14" s="32" t="e">
        <f>IF($D$1=" "," ",VLOOKUP($D$1,Kodtabla!$A$2:$H$107,3,FALSE))</f>
        <v>#N/A</v>
      </c>
      <c r="C14" s="44">
        <v>9</v>
      </c>
      <c r="D14" s="58" t="s">
        <v>1431</v>
      </c>
      <c r="E14" s="45" t="s">
        <v>10</v>
      </c>
      <c r="F14" s="63">
        <f t="shared" si="3"/>
        <v>0</v>
      </c>
      <c r="G14" s="63">
        <f t="shared" si="4"/>
        <v>0</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U14" s="30" t="str">
        <f t="shared" si="2"/>
        <v> </v>
      </c>
    </row>
    <row r="15" spans="1:47" ht="15" customHeight="1">
      <c r="A15" s="32" t="e">
        <f t="shared" si="5"/>
        <v>#N/A</v>
      </c>
      <c r="B15" s="32" t="e">
        <f>IF($D$1=" "," ",VLOOKUP($D$1,Kodtabla!$A$2:$H$107,3,FALSE))</f>
        <v>#N/A</v>
      </c>
      <c r="C15" s="44">
        <v>10</v>
      </c>
      <c r="D15" s="58" t="s">
        <v>1432</v>
      </c>
      <c r="E15" s="45" t="s">
        <v>2436</v>
      </c>
      <c r="F15" s="63">
        <f t="shared" si="3"/>
        <v>0</v>
      </c>
      <c r="G15" s="63">
        <f t="shared" si="4"/>
        <v>0</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U15" s="30" t="str">
        <f t="shared" si="2"/>
        <v> </v>
      </c>
    </row>
    <row r="16" spans="1:47" ht="15" customHeight="1">
      <c r="A16" s="32" t="e">
        <f t="shared" si="5"/>
        <v>#N/A</v>
      </c>
      <c r="B16" s="32" t="e">
        <f>IF($D$1=" "," ",VLOOKUP($D$1,Kodtabla!$A$2:$H$107,3,FALSE))</f>
        <v>#N/A</v>
      </c>
      <c r="C16" s="44">
        <v>11</v>
      </c>
      <c r="D16" s="58" t="s">
        <v>1433</v>
      </c>
      <c r="E16" s="45" t="s">
        <v>2436</v>
      </c>
      <c r="F16" s="63">
        <f t="shared" si="3"/>
        <v>0</v>
      </c>
      <c r="G16" s="63">
        <f t="shared" si="4"/>
        <v>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U16" s="30" t="str">
        <f t="shared" si="2"/>
        <v> </v>
      </c>
    </row>
    <row r="17" spans="1:47" ht="15" customHeight="1">
      <c r="A17" s="32" t="e">
        <f t="shared" si="5"/>
        <v>#N/A</v>
      </c>
      <c r="B17" s="32" t="e">
        <f>IF($D$1=" "," ",VLOOKUP($D$1,Kodtabla!$A$2:$H$107,3,FALSE))</f>
        <v>#N/A</v>
      </c>
      <c r="C17" s="44">
        <v>12</v>
      </c>
      <c r="D17" s="58" t="s">
        <v>1434</v>
      </c>
      <c r="E17" s="45" t="s">
        <v>11</v>
      </c>
      <c r="F17" s="63">
        <f t="shared" si="3"/>
        <v>0</v>
      </c>
      <c r="G17" s="63">
        <f t="shared" si="4"/>
        <v>0</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U17" s="30" t="str">
        <f t="shared" si="2"/>
        <v> </v>
      </c>
    </row>
    <row r="18" spans="1:47" ht="15" customHeight="1">
      <c r="A18" s="32" t="e">
        <f t="shared" si="5"/>
        <v>#N/A</v>
      </c>
      <c r="B18" s="32" t="e">
        <f>IF($D$1=" "," ",VLOOKUP($D$1,Kodtabla!$A$2:$H$107,3,FALSE))</f>
        <v>#N/A</v>
      </c>
      <c r="C18" s="44">
        <v>13</v>
      </c>
      <c r="D18" s="58" t="s">
        <v>1435</v>
      </c>
      <c r="E18" s="45" t="s">
        <v>12</v>
      </c>
      <c r="F18" s="63">
        <f t="shared" si="3"/>
        <v>0</v>
      </c>
      <c r="G18" s="63">
        <f t="shared" si="4"/>
        <v>0</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U18" s="30" t="str">
        <f t="shared" si="2"/>
        <v> </v>
      </c>
    </row>
    <row r="19" spans="1:47" ht="15" customHeight="1">
      <c r="A19" s="32" t="e">
        <f t="shared" si="5"/>
        <v>#N/A</v>
      </c>
      <c r="B19" s="32" t="e">
        <f>IF($D$1=" "," ",VLOOKUP($D$1,Kodtabla!$A$2:$H$107,3,FALSE))</f>
        <v>#N/A</v>
      </c>
      <c r="C19" s="44">
        <v>14</v>
      </c>
      <c r="D19" s="58" t="s">
        <v>1436</v>
      </c>
      <c r="E19" s="45" t="s">
        <v>13</v>
      </c>
      <c r="F19" s="63">
        <f t="shared" si="3"/>
        <v>0</v>
      </c>
      <c r="G19" s="63">
        <f t="shared" si="4"/>
        <v>0</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U19" s="30" t="str">
        <f t="shared" si="2"/>
        <v> </v>
      </c>
    </row>
    <row r="20" spans="1:47" ht="15" customHeight="1">
      <c r="A20" s="32" t="e">
        <f t="shared" si="5"/>
        <v>#N/A</v>
      </c>
      <c r="B20" s="32" t="e">
        <f>IF($D$1=" "," ",VLOOKUP($D$1,Kodtabla!$A$2:$H$107,3,FALSE))</f>
        <v>#N/A</v>
      </c>
      <c r="C20" s="44">
        <v>15</v>
      </c>
      <c r="D20" s="58" t="s">
        <v>1437</v>
      </c>
      <c r="E20" s="45" t="s">
        <v>14</v>
      </c>
      <c r="F20" s="63">
        <f t="shared" si="3"/>
        <v>0</v>
      </c>
      <c r="G20" s="63">
        <f t="shared" si="4"/>
        <v>0</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U20" s="30" t="str">
        <f t="shared" si="2"/>
        <v> </v>
      </c>
    </row>
    <row r="21" spans="1:47" ht="15" customHeight="1">
      <c r="A21" s="32" t="e">
        <f t="shared" si="5"/>
        <v>#N/A</v>
      </c>
      <c r="B21" s="32" t="e">
        <f>IF($D$1=" "," ",VLOOKUP($D$1,Kodtabla!$A$2:$H$107,3,FALSE))</f>
        <v>#N/A</v>
      </c>
      <c r="C21" s="44">
        <v>16</v>
      </c>
      <c r="D21" s="58" t="s">
        <v>1438</v>
      </c>
      <c r="E21" s="45" t="s">
        <v>15</v>
      </c>
      <c r="F21" s="63">
        <f t="shared" si="3"/>
        <v>0</v>
      </c>
      <c r="G21" s="63">
        <f t="shared" si="4"/>
        <v>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U21" s="30" t="str">
        <f t="shared" si="2"/>
        <v> </v>
      </c>
    </row>
    <row r="22" spans="1:47" ht="15" customHeight="1">
      <c r="A22" s="32" t="e">
        <f t="shared" si="5"/>
        <v>#N/A</v>
      </c>
      <c r="B22" s="32" t="e">
        <f>IF($D$1=" "," ",VLOOKUP($D$1,Kodtabla!$A$2:$H$107,3,FALSE))</f>
        <v>#N/A</v>
      </c>
      <c r="C22" s="44">
        <v>17</v>
      </c>
      <c r="D22" s="58" t="s">
        <v>1439</v>
      </c>
      <c r="E22" s="45" t="s">
        <v>16</v>
      </c>
      <c r="F22" s="63">
        <f t="shared" si="3"/>
        <v>0</v>
      </c>
      <c r="G22" s="63">
        <f t="shared" si="4"/>
        <v>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U22" s="30" t="str">
        <f t="shared" si="2"/>
        <v> </v>
      </c>
    </row>
    <row r="23" spans="1:47" ht="15" customHeight="1">
      <c r="A23" s="32" t="e">
        <f t="shared" si="5"/>
        <v>#N/A</v>
      </c>
      <c r="B23" s="32" t="e">
        <f>IF($D$1=" "," ",VLOOKUP($D$1,Kodtabla!$A$2:$H$107,3,FALSE))</f>
        <v>#N/A</v>
      </c>
      <c r="C23" s="44">
        <v>18</v>
      </c>
      <c r="D23" s="58" t="s">
        <v>1440</v>
      </c>
      <c r="E23" s="45" t="s">
        <v>17</v>
      </c>
      <c r="F23" s="63">
        <f t="shared" si="3"/>
        <v>0</v>
      </c>
      <c r="G23" s="63">
        <f t="shared" si="4"/>
        <v>0</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U23" s="30" t="str">
        <f t="shared" si="2"/>
        <v> </v>
      </c>
    </row>
    <row r="24" spans="1:47" ht="15" customHeight="1">
      <c r="A24" s="32" t="e">
        <f t="shared" si="5"/>
        <v>#N/A</v>
      </c>
      <c r="B24" s="32" t="e">
        <f>IF($D$1=" "," ",VLOOKUP($D$1,Kodtabla!$A$2:$H$107,3,FALSE))</f>
        <v>#N/A</v>
      </c>
      <c r="C24" s="44">
        <v>19</v>
      </c>
      <c r="D24" s="58" t="s">
        <v>1441</v>
      </c>
      <c r="E24" s="45" t="s">
        <v>18</v>
      </c>
      <c r="F24" s="63">
        <f t="shared" si="3"/>
        <v>0</v>
      </c>
      <c r="G24" s="63">
        <f t="shared" si="4"/>
        <v>0</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U24" s="30" t="str">
        <f t="shared" si="2"/>
        <v> </v>
      </c>
    </row>
    <row r="25" spans="1:47" ht="15" customHeight="1">
      <c r="A25" s="32" t="e">
        <f t="shared" si="5"/>
        <v>#N/A</v>
      </c>
      <c r="B25" s="32" t="e">
        <f>IF($D$1=" "," ",VLOOKUP($D$1,Kodtabla!$A$2:$H$107,3,FALSE))</f>
        <v>#N/A</v>
      </c>
      <c r="C25" s="44">
        <v>20</v>
      </c>
      <c r="D25" s="58" t="s">
        <v>1442</v>
      </c>
      <c r="E25" s="45" t="s">
        <v>19</v>
      </c>
      <c r="F25" s="63">
        <f t="shared" si="3"/>
        <v>0</v>
      </c>
      <c r="G25" s="63">
        <f t="shared" si="4"/>
        <v>0</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U25" s="30" t="str">
        <f t="shared" si="2"/>
        <v> </v>
      </c>
    </row>
    <row r="26" spans="1:47" ht="15" customHeight="1">
      <c r="A26" s="32" t="e">
        <f t="shared" si="5"/>
        <v>#N/A</v>
      </c>
      <c r="B26" s="32" t="e">
        <f>IF($D$1=" "," ",VLOOKUP($D$1,Kodtabla!$A$2:$H$107,3,FALSE))</f>
        <v>#N/A</v>
      </c>
      <c r="C26" s="44">
        <v>21</v>
      </c>
      <c r="D26" s="58" t="s">
        <v>1443</v>
      </c>
      <c r="E26" s="45" t="s">
        <v>2437</v>
      </c>
      <c r="F26" s="63">
        <f t="shared" si="3"/>
        <v>0</v>
      </c>
      <c r="G26" s="63">
        <f t="shared" si="4"/>
        <v>0</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U26" s="30" t="str">
        <f t="shared" si="2"/>
        <v> </v>
      </c>
    </row>
    <row r="27" spans="1:47" ht="15" customHeight="1">
      <c r="A27" s="32" t="e">
        <f t="shared" si="5"/>
        <v>#N/A</v>
      </c>
      <c r="B27" s="32" t="e">
        <f>IF($D$1=" "," ",VLOOKUP($D$1,Kodtabla!$A$2:$H$107,3,FALSE))</f>
        <v>#N/A</v>
      </c>
      <c r="C27" s="44">
        <v>22</v>
      </c>
      <c r="D27" s="58" t="s">
        <v>1444</v>
      </c>
      <c r="E27" s="45" t="s">
        <v>20</v>
      </c>
      <c r="F27" s="63">
        <f t="shared" si="3"/>
        <v>0</v>
      </c>
      <c r="G27" s="63">
        <f t="shared" si="4"/>
        <v>0</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U27" s="30" t="str">
        <f t="shared" si="2"/>
        <v> </v>
      </c>
    </row>
    <row r="28" spans="1:47" ht="15" customHeight="1">
      <c r="A28" s="32" t="e">
        <f t="shared" si="5"/>
        <v>#N/A</v>
      </c>
      <c r="B28" s="32" t="e">
        <f>IF($D$1=" "," ",VLOOKUP($D$1,Kodtabla!$A$2:$H$107,3,FALSE))</f>
        <v>#N/A</v>
      </c>
      <c r="C28" s="44">
        <v>23</v>
      </c>
      <c r="D28" s="58" t="s">
        <v>1445</v>
      </c>
      <c r="E28" s="46" t="s">
        <v>21</v>
      </c>
      <c r="F28" s="63">
        <f t="shared" si="3"/>
        <v>0</v>
      </c>
      <c r="G28" s="63">
        <f t="shared" si="4"/>
        <v>0</v>
      </c>
      <c r="H28" s="10"/>
      <c r="I28" s="10"/>
      <c r="J28" s="10"/>
      <c r="K28" s="10"/>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U28" s="30" t="str">
        <f t="shared" si="2"/>
        <v> </v>
      </c>
    </row>
    <row r="29" spans="1:47" ht="15" customHeight="1">
      <c r="A29" s="32" t="e">
        <f t="shared" si="5"/>
        <v>#N/A</v>
      </c>
      <c r="B29" s="32" t="e">
        <f>IF($D$1=" "," ",VLOOKUP($D$1,Kodtabla!$A$2:$H$107,3,FALSE))</f>
        <v>#N/A</v>
      </c>
      <c r="C29" s="44">
        <v>24</v>
      </c>
      <c r="D29" s="58" t="s">
        <v>1446</v>
      </c>
      <c r="E29" s="46" t="s">
        <v>22</v>
      </c>
      <c r="F29" s="63">
        <f t="shared" si="3"/>
        <v>0</v>
      </c>
      <c r="G29" s="63">
        <f t="shared" si="4"/>
        <v>0</v>
      </c>
      <c r="H29" s="39"/>
      <c r="I29" s="39"/>
      <c r="J29" s="39"/>
      <c r="K29" s="39"/>
      <c r="L29" s="39"/>
      <c r="M29" s="39"/>
      <c r="N29" s="10"/>
      <c r="O29" s="10"/>
      <c r="P29" s="10"/>
      <c r="Q29" s="10"/>
      <c r="R29" s="10"/>
      <c r="S29" s="10"/>
      <c r="T29" s="10"/>
      <c r="U29" s="10"/>
      <c r="V29" s="10"/>
      <c r="W29" s="10"/>
      <c r="X29" s="10"/>
      <c r="Y29" s="10"/>
      <c r="Z29" s="10"/>
      <c r="AA29" s="10"/>
      <c r="AB29" s="10"/>
      <c r="AC29" s="10"/>
      <c r="AD29" s="10"/>
      <c r="AE29" s="10"/>
      <c r="AF29" s="39"/>
      <c r="AG29" s="39"/>
      <c r="AH29" s="39"/>
      <c r="AI29" s="39"/>
      <c r="AJ29" s="39"/>
      <c r="AK29" s="39"/>
      <c r="AL29" s="39"/>
      <c r="AM29" s="39"/>
      <c r="AN29" s="39"/>
      <c r="AO29" s="39"/>
      <c r="AP29" s="39"/>
      <c r="AQ29" s="39"/>
      <c r="AR29" s="39"/>
      <c r="AS29" s="39"/>
      <c r="AU29" s="30" t="str">
        <f t="shared" si="2"/>
        <v> </v>
      </c>
    </row>
    <row r="30" spans="1:47" ht="15" customHeight="1">
      <c r="A30" s="32" t="e">
        <f t="shared" si="5"/>
        <v>#N/A</v>
      </c>
      <c r="B30" s="32" t="e">
        <f>IF($D$1=" "," ",VLOOKUP($D$1,Kodtabla!$A$2:$H$107,3,FALSE))</f>
        <v>#N/A</v>
      </c>
      <c r="C30" s="44">
        <v>25</v>
      </c>
      <c r="D30" s="58" t="s">
        <v>1447</v>
      </c>
      <c r="E30" s="45" t="s">
        <v>23</v>
      </c>
      <c r="F30" s="63">
        <f t="shared" si="3"/>
        <v>0</v>
      </c>
      <c r="G30" s="63">
        <f t="shared" si="4"/>
        <v>0</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U30" s="30" t="str">
        <f t="shared" si="2"/>
        <v> </v>
      </c>
    </row>
    <row r="31" spans="1:47" ht="15" customHeight="1">
      <c r="A31" s="32" t="e">
        <f t="shared" si="5"/>
        <v>#N/A</v>
      </c>
      <c r="B31" s="32" t="e">
        <f>IF($D$1=" "," ",VLOOKUP($D$1,Kodtabla!$A$2:$H$107,3,FALSE))</f>
        <v>#N/A</v>
      </c>
      <c r="C31" s="44">
        <v>26</v>
      </c>
      <c r="D31" s="58" t="s">
        <v>1448</v>
      </c>
      <c r="E31" s="45" t="s">
        <v>24</v>
      </c>
      <c r="F31" s="63">
        <f t="shared" si="3"/>
        <v>0</v>
      </c>
      <c r="G31" s="63">
        <f t="shared" si="4"/>
        <v>0</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U31" s="30" t="str">
        <f t="shared" si="2"/>
        <v> </v>
      </c>
    </row>
    <row r="32" spans="1:47" ht="15" customHeight="1">
      <c r="A32" s="32" t="e">
        <f t="shared" si="5"/>
        <v>#N/A</v>
      </c>
      <c r="B32" s="32" t="e">
        <f>IF($D$1=" "," ",VLOOKUP($D$1,Kodtabla!$A$2:$H$107,3,FALSE))</f>
        <v>#N/A</v>
      </c>
      <c r="C32" s="44">
        <v>27</v>
      </c>
      <c r="D32" s="58" t="s">
        <v>1449</v>
      </c>
      <c r="E32" s="45" t="s">
        <v>25</v>
      </c>
      <c r="F32" s="63">
        <f t="shared" si="3"/>
        <v>0</v>
      </c>
      <c r="G32" s="63">
        <f t="shared" si="4"/>
        <v>0</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U32" s="30" t="str">
        <f t="shared" si="2"/>
        <v> </v>
      </c>
    </row>
    <row r="33" spans="1:47" ht="15" customHeight="1">
      <c r="A33" s="32" t="e">
        <f t="shared" si="5"/>
        <v>#N/A</v>
      </c>
      <c r="B33" s="32" t="e">
        <f>IF($D$1=" "," ",VLOOKUP($D$1,Kodtabla!$A$2:$H$107,3,FALSE))</f>
        <v>#N/A</v>
      </c>
      <c r="C33" s="44">
        <v>28</v>
      </c>
      <c r="D33" s="58" t="s">
        <v>1450</v>
      </c>
      <c r="E33" s="45" t="s">
        <v>26</v>
      </c>
      <c r="F33" s="63">
        <f t="shared" si="3"/>
        <v>0</v>
      </c>
      <c r="G33" s="63">
        <f t="shared" si="4"/>
        <v>0</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U33" s="30" t="str">
        <f t="shared" si="2"/>
        <v> </v>
      </c>
    </row>
    <row r="34" spans="1:47" ht="15" customHeight="1">
      <c r="A34" s="32" t="e">
        <f t="shared" si="5"/>
        <v>#N/A</v>
      </c>
      <c r="B34" s="32" t="e">
        <f>IF($D$1=" "," ",VLOOKUP($D$1,Kodtabla!$A$2:$H$107,3,FALSE))</f>
        <v>#N/A</v>
      </c>
      <c r="C34" s="44">
        <v>29</v>
      </c>
      <c r="D34" s="58" t="s">
        <v>1451</v>
      </c>
      <c r="E34" s="45" t="s">
        <v>27</v>
      </c>
      <c r="F34" s="63">
        <f t="shared" si="3"/>
        <v>0</v>
      </c>
      <c r="G34" s="63">
        <f t="shared" si="4"/>
        <v>0</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U34" s="30" t="str">
        <f t="shared" si="2"/>
        <v> </v>
      </c>
    </row>
    <row r="35" spans="1:47" ht="15" customHeight="1">
      <c r="A35" s="32" t="e">
        <f t="shared" si="5"/>
        <v>#N/A</v>
      </c>
      <c r="B35" s="32" t="e">
        <f>IF($D$1=" "," ",VLOOKUP($D$1,Kodtabla!$A$2:$H$107,3,FALSE))</f>
        <v>#N/A</v>
      </c>
      <c r="C35" s="44">
        <v>30</v>
      </c>
      <c r="D35" s="58" t="s">
        <v>1452</v>
      </c>
      <c r="E35" s="45" t="s">
        <v>28</v>
      </c>
      <c r="F35" s="63">
        <f t="shared" si="3"/>
        <v>0</v>
      </c>
      <c r="G35" s="63">
        <f t="shared" si="4"/>
        <v>0</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U35" s="30" t="str">
        <f t="shared" si="2"/>
        <v> </v>
      </c>
    </row>
    <row r="36" spans="1:47" ht="15" customHeight="1">
      <c r="A36" s="32" t="e">
        <f t="shared" si="5"/>
        <v>#N/A</v>
      </c>
      <c r="B36" s="32" t="e">
        <f>IF($D$1=" "," ",VLOOKUP($D$1,Kodtabla!$A$2:$H$107,3,FALSE))</f>
        <v>#N/A</v>
      </c>
      <c r="C36" s="44">
        <v>31</v>
      </c>
      <c r="D36" s="58" t="s">
        <v>1453</v>
      </c>
      <c r="E36" s="45" t="s">
        <v>29</v>
      </c>
      <c r="F36" s="63">
        <f t="shared" si="3"/>
        <v>0</v>
      </c>
      <c r="G36" s="63">
        <f t="shared" si="4"/>
        <v>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U36" s="30" t="str">
        <f t="shared" si="2"/>
        <v> </v>
      </c>
    </row>
    <row r="37" spans="1:47" ht="15" customHeight="1">
      <c r="A37" s="32" t="e">
        <f t="shared" si="5"/>
        <v>#N/A</v>
      </c>
      <c r="B37" s="32" t="e">
        <f>IF($D$1=" "," ",VLOOKUP($D$1,Kodtabla!$A$2:$H$107,3,FALSE))</f>
        <v>#N/A</v>
      </c>
      <c r="C37" s="44">
        <v>32</v>
      </c>
      <c r="D37" s="58" t="s">
        <v>1454</v>
      </c>
      <c r="E37" s="45" t="s">
        <v>30</v>
      </c>
      <c r="F37" s="63">
        <f t="shared" si="3"/>
        <v>0</v>
      </c>
      <c r="G37" s="63">
        <f t="shared" si="4"/>
        <v>0</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U37" s="30" t="str">
        <f t="shared" si="2"/>
        <v> </v>
      </c>
    </row>
    <row r="38" spans="1:47" ht="15" customHeight="1">
      <c r="A38" s="32" t="e">
        <f t="shared" si="5"/>
        <v>#N/A</v>
      </c>
      <c r="B38" s="32" t="e">
        <f>IF($D$1=" "," ",VLOOKUP($D$1,Kodtabla!$A$2:$H$107,3,FALSE))</f>
        <v>#N/A</v>
      </c>
      <c r="C38" s="44">
        <v>33</v>
      </c>
      <c r="D38" s="58" t="s">
        <v>1455</v>
      </c>
      <c r="E38" s="45" t="s">
        <v>31</v>
      </c>
      <c r="F38" s="63">
        <f t="shared" si="3"/>
        <v>0</v>
      </c>
      <c r="G38" s="63">
        <f t="shared" si="4"/>
        <v>0</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U38" s="30" t="str">
        <f t="shared" si="2"/>
        <v> </v>
      </c>
    </row>
    <row r="39" spans="1:47" ht="15" customHeight="1">
      <c r="A39" s="32" t="e">
        <f t="shared" si="5"/>
        <v>#N/A</v>
      </c>
      <c r="B39" s="32" t="e">
        <f>IF($D$1=" "," ",VLOOKUP($D$1,Kodtabla!$A$2:$H$107,3,FALSE))</f>
        <v>#N/A</v>
      </c>
      <c r="C39" s="44">
        <v>34</v>
      </c>
      <c r="D39" s="58" t="s">
        <v>1456</v>
      </c>
      <c r="E39" s="45" t="s">
        <v>32</v>
      </c>
      <c r="F39" s="63">
        <f t="shared" si="3"/>
        <v>0</v>
      </c>
      <c r="G39" s="63">
        <f t="shared" si="4"/>
        <v>0</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U39" s="30" t="str">
        <f t="shared" si="2"/>
        <v> </v>
      </c>
    </row>
    <row r="40" spans="1:47" ht="15" customHeight="1">
      <c r="A40" s="32" t="e">
        <f t="shared" si="5"/>
        <v>#N/A</v>
      </c>
      <c r="B40" s="32" t="e">
        <f>IF($D$1=" "," ",VLOOKUP($D$1,Kodtabla!$A$2:$H$107,3,FALSE))</f>
        <v>#N/A</v>
      </c>
      <c r="C40" s="44">
        <v>35</v>
      </c>
      <c r="D40" s="58" t="s">
        <v>1457</v>
      </c>
      <c r="E40" s="45" t="s">
        <v>33</v>
      </c>
      <c r="F40" s="63">
        <f t="shared" si="3"/>
        <v>0</v>
      </c>
      <c r="G40" s="63">
        <f t="shared" si="4"/>
        <v>0</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U40" s="30" t="str">
        <f t="shared" si="2"/>
        <v> </v>
      </c>
    </row>
    <row r="41" spans="1:47" ht="15" customHeight="1">
      <c r="A41" s="32" t="e">
        <f t="shared" si="5"/>
        <v>#N/A</v>
      </c>
      <c r="B41" s="32" t="e">
        <f>IF($D$1=" "," ",VLOOKUP($D$1,Kodtabla!$A$2:$H$107,3,FALSE))</f>
        <v>#N/A</v>
      </c>
      <c r="C41" s="44">
        <v>36</v>
      </c>
      <c r="D41" s="58" t="s">
        <v>1458</v>
      </c>
      <c r="E41" s="45" t="s">
        <v>34</v>
      </c>
      <c r="F41" s="63">
        <f t="shared" si="3"/>
        <v>0</v>
      </c>
      <c r="G41" s="63">
        <f t="shared" si="4"/>
        <v>0</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U41" s="30" t="str">
        <f t="shared" si="2"/>
        <v> </v>
      </c>
    </row>
    <row r="42" spans="1:47" ht="15" customHeight="1">
      <c r="A42" s="32" t="e">
        <f t="shared" si="5"/>
        <v>#N/A</v>
      </c>
      <c r="B42" s="32" t="e">
        <f>IF($D$1=" "," ",VLOOKUP($D$1,Kodtabla!$A$2:$H$107,3,FALSE))</f>
        <v>#N/A</v>
      </c>
      <c r="C42" s="44">
        <v>37</v>
      </c>
      <c r="D42" s="58" t="s">
        <v>1459</v>
      </c>
      <c r="E42" s="45" t="s">
        <v>35</v>
      </c>
      <c r="F42" s="63">
        <f t="shared" si="3"/>
        <v>0</v>
      </c>
      <c r="G42" s="63">
        <f t="shared" si="4"/>
        <v>0</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U42" s="30" t="str">
        <f t="shared" si="2"/>
        <v> </v>
      </c>
    </row>
    <row r="43" spans="1:47" ht="15" customHeight="1">
      <c r="A43" s="32" t="e">
        <f t="shared" si="5"/>
        <v>#N/A</v>
      </c>
      <c r="B43" s="32" t="e">
        <f>IF($D$1=" "," ",VLOOKUP($D$1,Kodtabla!$A$2:$H$107,3,FALSE))</f>
        <v>#N/A</v>
      </c>
      <c r="C43" s="44">
        <v>38</v>
      </c>
      <c r="D43" s="58" t="s">
        <v>1460</v>
      </c>
      <c r="E43" s="45" t="s">
        <v>36</v>
      </c>
      <c r="F43" s="63">
        <f t="shared" si="3"/>
        <v>0</v>
      </c>
      <c r="G43" s="63">
        <f t="shared" si="4"/>
        <v>0</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U43" s="30" t="str">
        <f t="shared" si="2"/>
        <v> </v>
      </c>
    </row>
    <row r="44" spans="1:47" ht="15" customHeight="1">
      <c r="A44" s="32" t="e">
        <f t="shared" si="5"/>
        <v>#N/A</v>
      </c>
      <c r="B44" s="32" t="e">
        <f>IF($D$1=" "," ",VLOOKUP($D$1,Kodtabla!$A$2:$H$107,3,FALSE))</f>
        <v>#N/A</v>
      </c>
      <c r="C44" s="44">
        <v>39</v>
      </c>
      <c r="D44" s="58" t="s">
        <v>1461</v>
      </c>
      <c r="E44" s="45" t="s">
        <v>2438</v>
      </c>
      <c r="F44" s="63">
        <f t="shared" si="3"/>
        <v>0</v>
      </c>
      <c r="G44" s="63">
        <f t="shared" si="4"/>
        <v>0</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U44" s="30" t="str">
        <f t="shared" si="2"/>
        <v> </v>
      </c>
    </row>
    <row r="45" spans="1:47" ht="15" customHeight="1">
      <c r="A45" s="32" t="e">
        <f t="shared" si="5"/>
        <v>#N/A</v>
      </c>
      <c r="B45" s="32" t="e">
        <f>IF($D$1=" "," ",VLOOKUP($D$1,Kodtabla!$A$2:$H$107,3,FALSE))</f>
        <v>#N/A</v>
      </c>
      <c r="C45" s="44">
        <v>40</v>
      </c>
      <c r="D45" s="58" t="s">
        <v>1462</v>
      </c>
      <c r="E45" s="45" t="s">
        <v>37</v>
      </c>
      <c r="F45" s="63">
        <f t="shared" si="3"/>
        <v>0</v>
      </c>
      <c r="G45" s="63">
        <f t="shared" si="4"/>
        <v>0</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U45" s="30" t="str">
        <f t="shared" si="2"/>
        <v> </v>
      </c>
    </row>
    <row r="46" spans="1:47" ht="15" customHeight="1">
      <c r="A46" s="32" t="e">
        <f t="shared" si="5"/>
        <v>#N/A</v>
      </c>
      <c r="B46" s="32" t="e">
        <f>IF($D$1=" "," ",VLOOKUP($D$1,Kodtabla!$A$2:$H$107,3,FALSE))</f>
        <v>#N/A</v>
      </c>
      <c r="C46" s="44">
        <v>41</v>
      </c>
      <c r="D46" s="58" t="s">
        <v>1463</v>
      </c>
      <c r="E46" s="45" t="s">
        <v>2439</v>
      </c>
      <c r="F46" s="63">
        <f t="shared" si="3"/>
        <v>0</v>
      </c>
      <c r="G46" s="63">
        <f t="shared" si="4"/>
        <v>0</v>
      </c>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U46" s="30" t="str">
        <f t="shared" si="2"/>
        <v> </v>
      </c>
    </row>
    <row r="47" spans="1:47" ht="15" customHeight="1">
      <c r="A47" s="32" t="e">
        <f t="shared" si="5"/>
        <v>#N/A</v>
      </c>
      <c r="B47" s="32" t="e">
        <f>IF($D$1=" "," ",VLOOKUP($D$1,Kodtabla!$A$2:$H$107,3,FALSE))</f>
        <v>#N/A</v>
      </c>
      <c r="C47" s="44">
        <v>42</v>
      </c>
      <c r="D47" s="58" t="s">
        <v>1464</v>
      </c>
      <c r="E47" s="45" t="s">
        <v>38</v>
      </c>
      <c r="F47" s="63">
        <f t="shared" si="3"/>
        <v>0</v>
      </c>
      <c r="G47" s="63">
        <f t="shared" si="4"/>
        <v>0</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U47" s="30" t="str">
        <f t="shared" si="2"/>
        <v> </v>
      </c>
    </row>
    <row r="48" spans="1:47" ht="15" customHeight="1">
      <c r="A48" s="32" t="e">
        <f t="shared" si="5"/>
        <v>#N/A</v>
      </c>
      <c r="B48" s="32" t="e">
        <f>IF($D$1=" "," ",VLOOKUP($D$1,Kodtabla!$A$2:$H$107,3,FALSE))</f>
        <v>#N/A</v>
      </c>
      <c r="C48" s="44">
        <v>43</v>
      </c>
      <c r="D48" s="58" t="s">
        <v>1465</v>
      </c>
      <c r="E48" s="45" t="s">
        <v>39</v>
      </c>
      <c r="F48" s="63">
        <f t="shared" si="3"/>
        <v>0</v>
      </c>
      <c r="G48" s="63">
        <f t="shared" si="4"/>
        <v>0</v>
      </c>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U48" s="30" t="str">
        <f t="shared" si="2"/>
        <v> </v>
      </c>
    </row>
    <row r="49" spans="1:47" ht="15" customHeight="1">
      <c r="A49" s="32" t="e">
        <f t="shared" si="5"/>
        <v>#N/A</v>
      </c>
      <c r="B49" s="32" t="e">
        <f>IF($D$1=" "," ",VLOOKUP($D$1,Kodtabla!$A$2:$H$107,3,FALSE))</f>
        <v>#N/A</v>
      </c>
      <c r="C49" s="44">
        <v>44</v>
      </c>
      <c r="D49" s="58" t="s">
        <v>1466</v>
      </c>
      <c r="E49" s="45" t="s">
        <v>2440</v>
      </c>
      <c r="F49" s="63">
        <f t="shared" si="3"/>
        <v>0</v>
      </c>
      <c r="G49" s="63">
        <f t="shared" si="4"/>
        <v>0</v>
      </c>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U49" s="30" t="str">
        <f t="shared" si="2"/>
        <v> </v>
      </c>
    </row>
    <row r="50" spans="1:47" ht="15" customHeight="1">
      <c r="A50" s="32" t="e">
        <f t="shared" si="5"/>
        <v>#N/A</v>
      </c>
      <c r="B50" s="32" t="e">
        <f>IF($D$1=" "," ",VLOOKUP($D$1,Kodtabla!$A$2:$H$107,3,FALSE))</f>
        <v>#N/A</v>
      </c>
      <c r="C50" s="44">
        <v>45</v>
      </c>
      <c r="D50" s="58" t="s">
        <v>1467</v>
      </c>
      <c r="E50" s="45" t="s">
        <v>40</v>
      </c>
      <c r="F50" s="63">
        <f t="shared" si="3"/>
        <v>0</v>
      </c>
      <c r="G50" s="63">
        <f t="shared" si="4"/>
        <v>0</v>
      </c>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U50" s="30" t="str">
        <f t="shared" si="2"/>
        <v> </v>
      </c>
    </row>
    <row r="51" spans="1:47" ht="15" customHeight="1">
      <c r="A51" s="32" t="e">
        <f t="shared" si="5"/>
        <v>#N/A</v>
      </c>
      <c r="B51" s="32" t="e">
        <f>IF($D$1=" "," ",VLOOKUP($D$1,Kodtabla!$A$2:$H$107,3,FALSE))</f>
        <v>#N/A</v>
      </c>
      <c r="C51" s="44">
        <v>46</v>
      </c>
      <c r="D51" s="58" t="s">
        <v>1468</v>
      </c>
      <c r="E51" s="45" t="s">
        <v>41</v>
      </c>
      <c r="F51" s="63">
        <f t="shared" si="3"/>
        <v>0</v>
      </c>
      <c r="G51" s="63">
        <f t="shared" si="4"/>
        <v>0</v>
      </c>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U51" s="30" t="str">
        <f t="shared" si="2"/>
        <v> </v>
      </c>
    </row>
    <row r="52" spans="1:47" ht="15" customHeight="1">
      <c r="A52" s="32" t="e">
        <f t="shared" si="5"/>
        <v>#N/A</v>
      </c>
      <c r="B52" s="32" t="e">
        <f>IF($D$1=" "," ",VLOOKUP($D$1,Kodtabla!$A$2:$H$107,3,FALSE))</f>
        <v>#N/A</v>
      </c>
      <c r="C52" s="44">
        <v>47</v>
      </c>
      <c r="D52" s="58" t="s">
        <v>1469</v>
      </c>
      <c r="E52" s="45" t="s">
        <v>42</v>
      </c>
      <c r="F52" s="63">
        <f t="shared" si="3"/>
        <v>0</v>
      </c>
      <c r="G52" s="63">
        <f t="shared" si="4"/>
        <v>0</v>
      </c>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U52" s="30" t="str">
        <f t="shared" si="2"/>
        <v> </v>
      </c>
    </row>
    <row r="53" spans="1:47" ht="15" customHeight="1">
      <c r="A53" s="32" t="e">
        <f t="shared" si="5"/>
        <v>#N/A</v>
      </c>
      <c r="B53" s="32" t="e">
        <f>IF($D$1=" "," ",VLOOKUP($D$1,Kodtabla!$A$2:$H$107,3,FALSE))</f>
        <v>#N/A</v>
      </c>
      <c r="C53" s="44">
        <v>48</v>
      </c>
      <c r="D53" s="58" t="s">
        <v>1470</v>
      </c>
      <c r="E53" s="45" t="s">
        <v>2441</v>
      </c>
      <c r="F53" s="63">
        <f t="shared" si="3"/>
        <v>0</v>
      </c>
      <c r="G53" s="63">
        <f t="shared" si="4"/>
        <v>0</v>
      </c>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U53" s="30" t="str">
        <f t="shared" si="2"/>
        <v> </v>
      </c>
    </row>
    <row r="54" spans="1:47" ht="15" customHeight="1">
      <c r="A54" s="32" t="e">
        <f t="shared" si="5"/>
        <v>#N/A</v>
      </c>
      <c r="B54" s="32" t="e">
        <f>IF($D$1=" "," ",VLOOKUP($D$1,Kodtabla!$A$2:$H$107,3,FALSE))</f>
        <v>#N/A</v>
      </c>
      <c r="C54" s="44">
        <v>49</v>
      </c>
      <c r="D54" s="58" t="s">
        <v>1471</v>
      </c>
      <c r="E54" s="45" t="s">
        <v>43</v>
      </c>
      <c r="F54" s="63">
        <f t="shared" si="3"/>
        <v>0</v>
      </c>
      <c r="G54" s="63">
        <f t="shared" si="4"/>
        <v>0</v>
      </c>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U54" s="30" t="str">
        <f t="shared" si="2"/>
        <v> </v>
      </c>
    </row>
    <row r="55" spans="1:47" ht="15" customHeight="1">
      <c r="A55" s="32" t="e">
        <f t="shared" si="5"/>
        <v>#N/A</v>
      </c>
      <c r="B55" s="32" t="e">
        <f>IF($D$1=" "," ",VLOOKUP($D$1,Kodtabla!$A$2:$H$107,3,FALSE))</f>
        <v>#N/A</v>
      </c>
      <c r="C55" s="44">
        <v>50</v>
      </c>
      <c r="D55" s="58" t="s">
        <v>1472</v>
      </c>
      <c r="E55" s="45" t="s">
        <v>44</v>
      </c>
      <c r="F55" s="63">
        <f t="shared" si="3"/>
        <v>0</v>
      </c>
      <c r="G55" s="63">
        <f t="shared" si="4"/>
        <v>0</v>
      </c>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U55" s="30" t="str">
        <f t="shared" si="2"/>
        <v> </v>
      </c>
    </row>
    <row r="56" spans="1:47" ht="15" customHeight="1">
      <c r="A56" s="32" t="e">
        <f t="shared" si="5"/>
        <v>#N/A</v>
      </c>
      <c r="B56" s="32" t="e">
        <f>IF($D$1=" "," ",VLOOKUP($D$1,Kodtabla!$A$2:$H$107,3,FALSE))</f>
        <v>#N/A</v>
      </c>
      <c r="C56" s="44">
        <v>51</v>
      </c>
      <c r="D56" s="58" t="s">
        <v>1473</v>
      </c>
      <c r="E56" s="45" t="s">
        <v>45</v>
      </c>
      <c r="F56" s="63">
        <f t="shared" si="3"/>
        <v>0</v>
      </c>
      <c r="G56" s="63">
        <f t="shared" si="4"/>
        <v>0</v>
      </c>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U56" s="30" t="str">
        <f t="shared" si="2"/>
        <v> </v>
      </c>
    </row>
    <row r="57" spans="1:47" ht="15" customHeight="1">
      <c r="A57" s="32" t="e">
        <f t="shared" si="5"/>
        <v>#N/A</v>
      </c>
      <c r="B57" s="32" t="e">
        <f>IF($D$1=" "," ",VLOOKUP($D$1,Kodtabla!$A$2:$H$107,3,FALSE))</f>
        <v>#N/A</v>
      </c>
      <c r="C57" s="44">
        <v>52</v>
      </c>
      <c r="D57" s="58" t="s">
        <v>1474</v>
      </c>
      <c r="E57" s="45" t="s">
        <v>46</v>
      </c>
      <c r="F57" s="63">
        <f t="shared" si="3"/>
        <v>0</v>
      </c>
      <c r="G57" s="63">
        <f t="shared" si="4"/>
        <v>0</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U57" s="30" t="str">
        <f t="shared" si="2"/>
        <v> </v>
      </c>
    </row>
    <row r="58" spans="1:47" ht="15" customHeight="1">
      <c r="A58" s="32" t="e">
        <f t="shared" si="5"/>
        <v>#N/A</v>
      </c>
      <c r="B58" s="32" t="e">
        <f>IF($D$1=" "," ",VLOOKUP($D$1,Kodtabla!$A$2:$H$107,3,FALSE))</f>
        <v>#N/A</v>
      </c>
      <c r="C58" s="44">
        <v>53</v>
      </c>
      <c r="D58" s="58" t="s">
        <v>1475</v>
      </c>
      <c r="E58" s="45" t="s">
        <v>2442</v>
      </c>
      <c r="F58" s="63">
        <f t="shared" si="3"/>
        <v>0</v>
      </c>
      <c r="G58" s="63">
        <f t="shared" si="4"/>
        <v>0</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U58" s="30" t="str">
        <f t="shared" si="2"/>
        <v> </v>
      </c>
    </row>
    <row r="59" spans="1:47" ht="15" customHeight="1">
      <c r="A59" s="32" t="e">
        <f t="shared" si="5"/>
        <v>#N/A</v>
      </c>
      <c r="B59" s="32" t="e">
        <f>IF($D$1=" "," ",VLOOKUP($D$1,Kodtabla!$A$2:$H$107,3,FALSE))</f>
        <v>#N/A</v>
      </c>
      <c r="C59" s="44">
        <v>54</v>
      </c>
      <c r="D59" s="58" t="s">
        <v>1476</v>
      </c>
      <c r="E59" s="45" t="s">
        <v>47</v>
      </c>
      <c r="F59" s="63">
        <f t="shared" si="3"/>
        <v>0</v>
      </c>
      <c r="G59" s="63">
        <f t="shared" si="4"/>
        <v>0</v>
      </c>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U59" s="30" t="str">
        <f t="shared" si="2"/>
        <v> </v>
      </c>
    </row>
    <row r="60" spans="1:47" ht="15" customHeight="1">
      <c r="A60" s="32" t="e">
        <f t="shared" si="5"/>
        <v>#N/A</v>
      </c>
      <c r="B60" s="32" t="e">
        <f>IF($D$1=" "," ",VLOOKUP($D$1,Kodtabla!$A$2:$H$107,3,FALSE))</f>
        <v>#N/A</v>
      </c>
      <c r="C60" s="44">
        <v>55</v>
      </c>
      <c r="D60" s="58" t="s">
        <v>1477</v>
      </c>
      <c r="E60" s="45" t="s">
        <v>48</v>
      </c>
      <c r="F60" s="63">
        <f t="shared" si="3"/>
        <v>0</v>
      </c>
      <c r="G60" s="63">
        <f t="shared" si="4"/>
        <v>0</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U60" s="30" t="str">
        <f t="shared" si="2"/>
        <v> </v>
      </c>
    </row>
    <row r="61" spans="1:47" ht="15" customHeight="1">
      <c r="A61" s="32" t="e">
        <f t="shared" si="5"/>
        <v>#N/A</v>
      </c>
      <c r="B61" s="32" t="e">
        <f>IF($D$1=" "," ",VLOOKUP($D$1,Kodtabla!$A$2:$H$107,3,FALSE))</f>
        <v>#N/A</v>
      </c>
      <c r="C61" s="44">
        <v>56</v>
      </c>
      <c r="D61" s="58" t="s">
        <v>1478</v>
      </c>
      <c r="E61" s="45" t="s">
        <v>49</v>
      </c>
      <c r="F61" s="63">
        <f t="shared" si="3"/>
        <v>0</v>
      </c>
      <c r="G61" s="63">
        <f t="shared" si="4"/>
        <v>0</v>
      </c>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U61" s="30" t="str">
        <f t="shared" si="2"/>
        <v> </v>
      </c>
    </row>
    <row r="62" spans="1:47" ht="15" customHeight="1">
      <c r="A62" s="32" t="e">
        <f t="shared" si="5"/>
        <v>#N/A</v>
      </c>
      <c r="B62" s="32" t="e">
        <f>IF($D$1=" "," ",VLOOKUP($D$1,Kodtabla!$A$2:$H$107,3,FALSE))</f>
        <v>#N/A</v>
      </c>
      <c r="C62" s="47">
        <v>57</v>
      </c>
      <c r="D62" s="58" t="s">
        <v>1479</v>
      </c>
      <c r="E62" s="45" t="s">
        <v>50</v>
      </c>
      <c r="F62" s="63">
        <f t="shared" si="3"/>
        <v>0</v>
      </c>
      <c r="G62" s="63">
        <f t="shared" si="4"/>
        <v>0</v>
      </c>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U62" s="30" t="str">
        <f t="shared" si="2"/>
        <v> </v>
      </c>
    </row>
    <row r="63" spans="1:47" ht="15" customHeight="1">
      <c r="A63" s="32" t="e">
        <f t="shared" si="5"/>
        <v>#N/A</v>
      </c>
      <c r="B63" s="32" t="e">
        <f>IF($D$1=" "," ",VLOOKUP($D$1,Kodtabla!$A$2:$H$107,3,FALSE))</f>
        <v>#N/A</v>
      </c>
      <c r="C63" s="44">
        <v>58</v>
      </c>
      <c r="D63" s="58" t="s">
        <v>1480</v>
      </c>
      <c r="E63" s="45" t="s">
        <v>51</v>
      </c>
      <c r="F63" s="63">
        <f t="shared" si="3"/>
        <v>0</v>
      </c>
      <c r="G63" s="63">
        <f t="shared" si="4"/>
        <v>0</v>
      </c>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U63" s="30" t="str">
        <f t="shared" si="2"/>
        <v> </v>
      </c>
    </row>
    <row r="64" spans="1:47" ht="15" customHeight="1">
      <c r="A64" s="32" t="e">
        <f t="shared" si="5"/>
        <v>#N/A</v>
      </c>
      <c r="B64" s="32" t="e">
        <f>IF($D$1=" "," ",VLOOKUP($D$1,Kodtabla!$A$2:$H$107,3,FALSE))</f>
        <v>#N/A</v>
      </c>
      <c r="C64" s="44">
        <v>59</v>
      </c>
      <c r="D64" s="58" t="s">
        <v>1481</v>
      </c>
      <c r="E64" s="45" t="s">
        <v>52</v>
      </c>
      <c r="F64" s="63">
        <f t="shared" si="3"/>
        <v>0</v>
      </c>
      <c r="G64" s="63">
        <f t="shared" si="4"/>
        <v>0</v>
      </c>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U64" s="30" t="str">
        <f t="shared" si="2"/>
        <v> </v>
      </c>
    </row>
    <row r="65" spans="1:47" ht="15" customHeight="1">
      <c r="A65" s="32" t="e">
        <f t="shared" si="5"/>
        <v>#N/A</v>
      </c>
      <c r="B65" s="32" t="e">
        <f>IF($D$1=" "," ",VLOOKUP($D$1,Kodtabla!$A$2:$H$107,3,FALSE))</f>
        <v>#N/A</v>
      </c>
      <c r="C65" s="44">
        <v>60</v>
      </c>
      <c r="D65" s="58" t="s">
        <v>1482</v>
      </c>
      <c r="E65" s="45" t="s">
        <v>53</v>
      </c>
      <c r="F65" s="63">
        <f t="shared" si="3"/>
        <v>0</v>
      </c>
      <c r="G65" s="63">
        <f t="shared" si="4"/>
        <v>0</v>
      </c>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U65" s="30" t="str">
        <f t="shared" si="2"/>
        <v> </v>
      </c>
    </row>
    <row r="66" spans="1:47" ht="15" customHeight="1">
      <c r="A66" s="32" t="e">
        <f t="shared" si="5"/>
        <v>#N/A</v>
      </c>
      <c r="B66" s="32" t="e">
        <f>IF($D$1=" "," ",VLOOKUP($D$1,Kodtabla!$A$2:$H$107,3,FALSE))</f>
        <v>#N/A</v>
      </c>
      <c r="C66" s="44">
        <v>61</v>
      </c>
      <c r="D66" s="58" t="s">
        <v>1483</v>
      </c>
      <c r="E66" s="45" t="s">
        <v>54</v>
      </c>
      <c r="F66" s="63">
        <f t="shared" si="3"/>
        <v>0</v>
      </c>
      <c r="G66" s="63">
        <f t="shared" si="4"/>
        <v>0</v>
      </c>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U66" s="30" t="str">
        <f t="shared" si="2"/>
        <v> </v>
      </c>
    </row>
    <row r="67" spans="1:47" ht="15" customHeight="1">
      <c r="A67" s="32" t="e">
        <f t="shared" si="5"/>
        <v>#N/A</v>
      </c>
      <c r="B67" s="32" t="e">
        <f>IF($D$1=" "," ",VLOOKUP($D$1,Kodtabla!$A$2:$H$107,3,FALSE))</f>
        <v>#N/A</v>
      </c>
      <c r="C67" s="44">
        <v>62</v>
      </c>
      <c r="D67" s="58" t="s">
        <v>1484</v>
      </c>
      <c r="E67" s="45" t="s">
        <v>55</v>
      </c>
      <c r="F67" s="63">
        <f t="shared" si="3"/>
        <v>0</v>
      </c>
      <c r="G67" s="63">
        <f t="shared" si="4"/>
        <v>0</v>
      </c>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U67" s="30" t="str">
        <f t="shared" si="2"/>
        <v> </v>
      </c>
    </row>
    <row r="68" spans="1:47" ht="15" customHeight="1">
      <c r="A68" s="32" t="e">
        <f t="shared" si="5"/>
        <v>#N/A</v>
      </c>
      <c r="B68" s="32" t="e">
        <f>IF($D$1=" "," ",VLOOKUP($D$1,Kodtabla!$A$2:$H$107,3,FALSE))</f>
        <v>#N/A</v>
      </c>
      <c r="C68" s="44">
        <v>63</v>
      </c>
      <c r="D68" s="58" t="s">
        <v>1485</v>
      </c>
      <c r="E68" s="45" t="s">
        <v>56</v>
      </c>
      <c r="F68" s="63">
        <f t="shared" si="3"/>
        <v>0</v>
      </c>
      <c r="G68" s="63">
        <f t="shared" si="4"/>
        <v>0</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U68" s="30" t="str">
        <f t="shared" si="2"/>
        <v> </v>
      </c>
    </row>
    <row r="69" spans="1:47" ht="15" customHeight="1">
      <c r="A69" s="32" t="e">
        <f t="shared" si="5"/>
        <v>#N/A</v>
      </c>
      <c r="B69" s="32" t="e">
        <f>IF($D$1=" "," ",VLOOKUP($D$1,Kodtabla!$A$2:$H$107,3,FALSE))</f>
        <v>#N/A</v>
      </c>
      <c r="C69" s="44">
        <v>64</v>
      </c>
      <c r="D69" s="58" t="s">
        <v>1486</v>
      </c>
      <c r="E69" s="45" t="s">
        <v>2443</v>
      </c>
      <c r="F69" s="63">
        <f t="shared" si="3"/>
        <v>0</v>
      </c>
      <c r="G69" s="63">
        <f t="shared" si="4"/>
        <v>0</v>
      </c>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U69" s="30" t="str">
        <f t="shared" si="2"/>
        <v> </v>
      </c>
    </row>
    <row r="70" spans="1:47" ht="15" customHeight="1">
      <c r="A70" s="32" t="e">
        <f t="shared" si="5"/>
        <v>#N/A</v>
      </c>
      <c r="B70" s="32" t="e">
        <f>IF($D$1=" "," ",VLOOKUP($D$1,Kodtabla!$A$2:$H$107,3,FALSE))</f>
        <v>#N/A</v>
      </c>
      <c r="C70" s="44">
        <v>65</v>
      </c>
      <c r="D70" s="58" t="s">
        <v>1487</v>
      </c>
      <c r="E70" s="45" t="s">
        <v>57</v>
      </c>
      <c r="F70" s="63">
        <f t="shared" si="3"/>
        <v>0</v>
      </c>
      <c r="G70" s="63">
        <f t="shared" si="4"/>
        <v>0</v>
      </c>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U70" s="30" t="str">
        <f aca="true" t="shared" si="6" ref="AU70:AU133">IF(F70&gt;=G70," ","HIBÁS")</f>
        <v> </v>
      </c>
    </row>
    <row r="71" spans="1:47" ht="15" customHeight="1">
      <c r="A71" s="32" t="e">
        <f t="shared" si="5"/>
        <v>#N/A</v>
      </c>
      <c r="B71" s="32" t="e">
        <f>IF($D$1=" "," ",VLOOKUP($D$1,Kodtabla!$A$2:$H$107,3,FALSE))</f>
        <v>#N/A</v>
      </c>
      <c r="C71" s="44">
        <v>66</v>
      </c>
      <c r="D71" s="58" t="s">
        <v>1488</v>
      </c>
      <c r="E71" s="45" t="s">
        <v>58</v>
      </c>
      <c r="F71" s="63">
        <f aca="true" t="shared" si="7" ref="F71:F134">H71+J71+L71+N71+P71+R71+T71+V71+X71+Z71+AB71+AD71+AF71+AH71+AJ71+AL71+AN71+AP71+AR71</f>
        <v>0</v>
      </c>
      <c r="G71" s="63">
        <f aca="true" t="shared" si="8" ref="G71:G134">I71+K71+M71+O71+Q71+S71+U71+W71+Y71+AA71+AC71+AE71+AG71+AI71+AK71+AM71+AO71+AQ71+AS71</f>
        <v>0</v>
      </c>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U71" s="30" t="str">
        <f t="shared" si="6"/>
        <v> </v>
      </c>
    </row>
    <row r="72" spans="1:47" ht="15" customHeight="1">
      <c r="A72" s="32" t="e">
        <f aca="true" t="shared" si="9" ref="A72:A135">$A$6</f>
        <v>#N/A</v>
      </c>
      <c r="B72" s="32" t="e">
        <f>IF($D$1=" "," ",VLOOKUP($D$1,Kodtabla!$A$2:$H$107,3,FALSE))</f>
        <v>#N/A</v>
      </c>
      <c r="C72" s="44">
        <v>67</v>
      </c>
      <c r="D72" s="58" t="s">
        <v>1489</v>
      </c>
      <c r="E72" s="45" t="s">
        <v>59</v>
      </c>
      <c r="F72" s="63">
        <f t="shared" si="7"/>
        <v>0</v>
      </c>
      <c r="G72" s="63">
        <f t="shared" si="8"/>
        <v>0</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U72" s="30" t="str">
        <f t="shared" si="6"/>
        <v> </v>
      </c>
    </row>
    <row r="73" spans="1:47" ht="15" customHeight="1">
      <c r="A73" s="32" t="e">
        <f t="shared" si="9"/>
        <v>#N/A</v>
      </c>
      <c r="B73" s="32" t="e">
        <f>IF($D$1=" "," ",VLOOKUP($D$1,Kodtabla!$A$2:$H$107,3,FALSE))</f>
        <v>#N/A</v>
      </c>
      <c r="C73" s="44">
        <v>68</v>
      </c>
      <c r="D73" s="58" t="s">
        <v>1490</v>
      </c>
      <c r="E73" s="45" t="s">
        <v>60</v>
      </c>
      <c r="F73" s="63">
        <f t="shared" si="7"/>
        <v>0</v>
      </c>
      <c r="G73" s="63">
        <f t="shared" si="8"/>
        <v>0</v>
      </c>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U73" s="30" t="str">
        <f t="shared" si="6"/>
        <v> </v>
      </c>
    </row>
    <row r="74" spans="1:47" ht="15" customHeight="1">
      <c r="A74" s="32" t="e">
        <f t="shared" si="9"/>
        <v>#N/A</v>
      </c>
      <c r="B74" s="32" t="e">
        <f>IF($D$1=" "," ",VLOOKUP($D$1,Kodtabla!$A$2:$H$107,3,FALSE))</f>
        <v>#N/A</v>
      </c>
      <c r="C74" s="44">
        <v>69</v>
      </c>
      <c r="D74" s="58" t="s">
        <v>1491</v>
      </c>
      <c r="E74" s="45" t="s">
        <v>61</v>
      </c>
      <c r="F74" s="63">
        <f t="shared" si="7"/>
        <v>0</v>
      </c>
      <c r="G74" s="63">
        <f t="shared" si="8"/>
        <v>0</v>
      </c>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U74" s="30" t="str">
        <f t="shared" si="6"/>
        <v> </v>
      </c>
    </row>
    <row r="75" spans="1:47" ht="15" customHeight="1">
      <c r="A75" s="32" t="e">
        <f t="shared" si="9"/>
        <v>#N/A</v>
      </c>
      <c r="B75" s="32" t="e">
        <f>IF($D$1=" "," ",VLOOKUP($D$1,Kodtabla!$A$2:$H$107,3,FALSE))</f>
        <v>#N/A</v>
      </c>
      <c r="C75" s="44">
        <v>70</v>
      </c>
      <c r="D75" s="58" t="s">
        <v>1492</v>
      </c>
      <c r="E75" s="45" t="s">
        <v>2444</v>
      </c>
      <c r="F75" s="63">
        <f t="shared" si="7"/>
        <v>0</v>
      </c>
      <c r="G75" s="63">
        <f t="shared" si="8"/>
        <v>0</v>
      </c>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U75" s="30" t="str">
        <f t="shared" si="6"/>
        <v> </v>
      </c>
    </row>
    <row r="76" spans="1:47" ht="15" customHeight="1">
      <c r="A76" s="32" t="e">
        <f t="shared" si="9"/>
        <v>#N/A</v>
      </c>
      <c r="B76" s="32" t="e">
        <f>IF($D$1=" "," ",VLOOKUP($D$1,Kodtabla!$A$2:$H$107,3,FALSE))</f>
        <v>#N/A</v>
      </c>
      <c r="C76" s="44">
        <v>71</v>
      </c>
      <c r="D76" s="58" t="s">
        <v>1493</v>
      </c>
      <c r="E76" s="45" t="s">
        <v>62</v>
      </c>
      <c r="F76" s="63">
        <f t="shared" si="7"/>
        <v>0</v>
      </c>
      <c r="G76" s="63">
        <f t="shared" si="8"/>
        <v>0</v>
      </c>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U76" s="30" t="str">
        <f t="shared" si="6"/>
        <v> </v>
      </c>
    </row>
    <row r="77" spans="1:47" ht="15" customHeight="1">
      <c r="A77" s="32" t="e">
        <f t="shared" si="9"/>
        <v>#N/A</v>
      </c>
      <c r="B77" s="32" t="e">
        <f>IF($D$1=" "," ",VLOOKUP($D$1,Kodtabla!$A$2:$H$107,3,FALSE))</f>
        <v>#N/A</v>
      </c>
      <c r="C77" s="44">
        <v>72</v>
      </c>
      <c r="D77" s="58" t="s">
        <v>1494</v>
      </c>
      <c r="E77" s="45" t="s">
        <v>63</v>
      </c>
      <c r="F77" s="63">
        <f t="shared" si="7"/>
        <v>0</v>
      </c>
      <c r="G77" s="63">
        <f t="shared" si="8"/>
        <v>0</v>
      </c>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U77" s="30" t="str">
        <f t="shared" si="6"/>
        <v> </v>
      </c>
    </row>
    <row r="78" spans="1:47" ht="15" customHeight="1">
      <c r="A78" s="32" t="e">
        <f t="shared" si="9"/>
        <v>#N/A</v>
      </c>
      <c r="B78" s="32" t="e">
        <f>IF($D$1=" "," ",VLOOKUP($D$1,Kodtabla!$A$2:$H$107,3,FALSE))</f>
        <v>#N/A</v>
      </c>
      <c r="C78" s="44">
        <v>73</v>
      </c>
      <c r="D78" s="58" t="s">
        <v>1495</v>
      </c>
      <c r="E78" s="45" t="s">
        <v>64</v>
      </c>
      <c r="F78" s="63">
        <f t="shared" si="7"/>
        <v>0</v>
      </c>
      <c r="G78" s="63">
        <f t="shared" si="8"/>
        <v>0</v>
      </c>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U78" s="30" t="str">
        <f t="shared" si="6"/>
        <v> </v>
      </c>
    </row>
    <row r="79" spans="1:47" ht="15" customHeight="1">
      <c r="A79" s="32" t="e">
        <f t="shared" si="9"/>
        <v>#N/A</v>
      </c>
      <c r="B79" s="32" t="e">
        <f>IF($D$1=" "," ",VLOOKUP($D$1,Kodtabla!$A$2:$H$107,3,FALSE))</f>
        <v>#N/A</v>
      </c>
      <c r="C79" s="44">
        <v>74</v>
      </c>
      <c r="D79" s="58" t="s">
        <v>1496</v>
      </c>
      <c r="E79" s="45" t="s">
        <v>65</v>
      </c>
      <c r="F79" s="63">
        <f t="shared" si="7"/>
        <v>0</v>
      </c>
      <c r="G79" s="63">
        <f t="shared" si="8"/>
        <v>0</v>
      </c>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U79" s="30" t="str">
        <f t="shared" si="6"/>
        <v> </v>
      </c>
    </row>
    <row r="80" spans="1:47" ht="15" customHeight="1">
      <c r="A80" s="32" t="e">
        <f t="shared" si="9"/>
        <v>#N/A</v>
      </c>
      <c r="B80" s="32" t="e">
        <f>IF($D$1=" "," ",VLOOKUP($D$1,Kodtabla!$A$2:$H$107,3,FALSE))</f>
        <v>#N/A</v>
      </c>
      <c r="C80" s="44">
        <v>75</v>
      </c>
      <c r="D80" s="58" t="s">
        <v>1497</v>
      </c>
      <c r="E80" s="45" t="s">
        <v>66</v>
      </c>
      <c r="F80" s="63">
        <f t="shared" si="7"/>
        <v>0</v>
      </c>
      <c r="G80" s="63">
        <f t="shared" si="8"/>
        <v>0</v>
      </c>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U80" s="30" t="str">
        <f t="shared" si="6"/>
        <v> </v>
      </c>
    </row>
    <row r="81" spans="1:47" ht="15" customHeight="1">
      <c r="A81" s="32" t="e">
        <f t="shared" si="9"/>
        <v>#N/A</v>
      </c>
      <c r="B81" s="32" t="e">
        <f>IF($D$1=" "," ",VLOOKUP($D$1,Kodtabla!$A$2:$H$107,3,FALSE))</f>
        <v>#N/A</v>
      </c>
      <c r="C81" s="44">
        <v>76</v>
      </c>
      <c r="D81" s="58" t="s">
        <v>1498</v>
      </c>
      <c r="E81" s="45" t="s">
        <v>2445</v>
      </c>
      <c r="F81" s="63">
        <f t="shared" si="7"/>
        <v>0</v>
      </c>
      <c r="G81" s="63">
        <f t="shared" si="8"/>
        <v>0</v>
      </c>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U81" s="30" t="str">
        <f t="shared" si="6"/>
        <v> </v>
      </c>
    </row>
    <row r="82" spans="1:47" ht="15" customHeight="1">
      <c r="A82" s="32" t="e">
        <f t="shared" si="9"/>
        <v>#N/A</v>
      </c>
      <c r="B82" s="32" t="e">
        <f>IF($D$1=" "," ",VLOOKUP($D$1,Kodtabla!$A$2:$H$107,3,FALSE))</f>
        <v>#N/A</v>
      </c>
      <c r="C82" s="44">
        <v>77</v>
      </c>
      <c r="D82" s="58" t="s">
        <v>1499</v>
      </c>
      <c r="E82" s="45" t="s">
        <v>67</v>
      </c>
      <c r="F82" s="63">
        <f t="shared" si="7"/>
        <v>0</v>
      </c>
      <c r="G82" s="63">
        <f t="shared" si="8"/>
        <v>0</v>
      </c>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U82" s="30" t="str">
        <f t="shared" si="6"/>
        <v> </v>
      </c>
    </row>
    <row r="83" spans="1:47" ht="15" customHeight="1">
      <c r="A83" s="32" t="e">
        <f t="shared" si="9"/>
        <v>#N/A</v>
      </c>
      <c r="B83" s="32" t="e">
        <f>IF($D$1=" "," ",VLOOKUP($D$1,Kodtabla!$A$2:$H$107,3,FALSE))</f>
        <v>#N/A</v>
      </c>
      <c r="C83" s="44">
        <v>78</v>
      </c>
      <c r="D83" s="58" t="s">
        <v>1500</v>
      </c>
      <c r="E83" s="45" t="s">
        <v>68</v>
      </c>
      <c r="F83" s="63">
        <f t="shared" si="7"/>
        <v>0</v>
      </c>
      <c r="G83" s="63">
        <f t="shared" si="8"/>
        <v>0</v>
      </c>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U83" s="30" t="str">
        <f t="shared" si="6"/>
        <v> </v>
      </c>
    </row>
    <row r="84" spans="1:47" ht="15" customHeight="1">
      <c r="A84" s="32" t="e">
        <f t="shared" si="9"/>
        <v>#N/A</v>
      </c>
      <c r="B84" s="32" t="e">
        <f>IF($D$1=" "," ",VLOOKUP($D$1,Kodtabla!$A$2:$H$107,3,FALSE))</f>
        <v>#N/A</v>
      </c>
      <c r="C84" s="44">
        <v>79</v>
      </c>
      <c r="D84" s="58" t="s">
        <v>1501</v>
      </c>
      <c r="E84" s="45" t="s">
        <v>69</v>
      </c>
      <c r="F84" s="63">
        <f t="shared" si="7"/>
        <v>0</v>
      </c>
      <c r="G84" s="63">
        <f t="shared" si="8"/>
        <v>0</v>
      </c>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U84" s="30" t="str">
        <f t="shared" si="6"/>
        <v> </v>
      </c>
    </row>
    <row r="85" spans="1:47" ht="15" customHeight="1">
      <c r="A85" s="32" t="e">
        <f t="shared" si="9"/>
        <v>#N/A</v>
      </c>
      <c r="B85" s="32" t="e">
        <f>IF($D$1=" "," ",VLOOKUP($D$1,Kodtabla!$A$2:$H$107,3,FALSE))</f>
        <v>#N/A</v>
      </c>
      <c r="C85" s="44">
        <v>80</v>
      </c>
      <c r="D85" s="58" t="s">
        <v>1502</v>
      </c>
      <c r="E85" s="45" t="s">
        <v>70</v>
      </c>
      <c r="F85" s="63">
        <f t="shared" si="7"/>
        <v>0</v>
      </c>
      <c r="G85" s="63">
        <f t="shared" si="8"/>
        <v>0</v>
      </c>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U85" s="30" t="str">
        <f t="shared" si="6"/>
        <v> </v>
      </c>
    </row>
    <row r="86" spans="1:47" ht="15" customHeight="1">
      <c r="A86" s="32" t="e">
        <f t="shared" si="9"/>
        <v>#N/A</v>
      </c>
      <c r="B86" s="32" t="e">
        <f>IF($D$1=" "," ",VLOOKUP($D$1,Kodtabla!$A$2:$H$107,3,FALSE))</f>
        <v>#N/A</v>
      </c>
      <c r="C86" s="44">
        <v>81</v>
      </c>
      <c r="D86" s="58" t="s">
        <v>1503</v>
      </c>
      <c r="E86" s="45" t="s">
        <v>71</v>
      </c>
      <c r="F86" s="63">
        <f t="shared" si="7"/>
        <v>0</v>
      </c>
      <c r="G86" s="63">
        <f t="shared" si="8"/>
        <v>0</v>
      </c>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U86" s="30" t="str">
        <f t="shared" si="6"/>
        <v> </v>
      </c>
    </row>
    <row r="87" spans="1:47" ht="15" customHeight="1">
      <c r="A87" s="32" t="e">
        <f t="shared" si="9"/>
        <v>#N/A</v>
      </c>
      <c r="B87" s="32" t="e">
        <f>IF($D$1=" "," ",VLOOKUP($D$1,Kodtabla!$A$2:$H$107,3,FALSE))</f>
        <v>#N/A</v>
      </c>
      <c r="C87" s="44">
        <v>82</v>
      </c>
      <c r="D87" s="58" t="s">
        <v>1504</v>
      </c>
      <c r="E87" s="45" t="s">
        <v>72</v>
      </c>
      <c r="F87" s="63">
        <f t="shared" si="7"/>
        <v>0</v>
      </c>
      <c r="G87" s="63">
        <f t="shared" si="8"/>
        <v>0</v>
      </c>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U87" s="30" t="str">
        <f t="shared" si="6"/>
        <v> </v>
      </c>
    </row>
    <row r="88" spans="1:47" ht="15" customHeight="1">
      <c r="A88" s="32" t="e">
        <f t="shared" si="9"/>
        <v>#N/A</v>
      </c>
      <c r="B88" s="32" t="e">
        <f>IF($D$1=" "," ",VLOOKUP($D$1,Kodtabla!$A$2:$H$107,3,FALSE))</f>
        <v>#N/A</v>
      </c>
      <c r="C88" s="44">
        <v>83</v>
      </c>
      <c r="D88" s="58" t="s">
        <v>1505</v>
      </c>
      <c r="E88" s="45" t="s">
        <v>73</v>
      </c>
      <c r="F88" s="63">
        <f t="shared" si="7"/>
        <v>0</v>
      </c>
      <c r="G88" s="63">
        <f t="shared" si="8"/>
        <v>0</v>
      </c>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U88" s="30" t="str">
        <f t="shared" si="6"/>
        <v> </v>
      </c>
    </row>
    <row r="89" spans="1:47" ht="15" customHeight="1">
      <c r="A89" s="32" t="e">
        <f t="shared" si="9"/>
        <v>#N/A</v>
      </c>
      <c r="B89" s="32" t="e">
        <f>IF($D$1=" "," ",VLOOKUP($D$1,Kodtabla!$A$2:$H$107,3,FALSE))</f>
        <v>#N/A</v>
      </c>
      <c r="C89" s="44">
        <v>84</v>
      </c>
      <c r="D89" s="58" t="s">
        <v>1506</v>
      </c>
      <c r="E89" s="45" t="s">
        <v>74</v>
      </c>
      <c r="F89" s="63">
        <f t="shared" si="7"/>
        <v>0</v>
      </c>
      <c r="G89" s="63">
        <f t="shared" si="8"/>
        <v>0</v>
      </c>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U89" s="30" t="str">
        <f t="shared" si="6"/>
        <v> </v>
      </c>
    </row>
    <row r="90" spans="1:47" ht="15" customHeight="1">
      <c r="A90" s="32" t="e">
        <f t="shared" si="9"/>
        <v>#N/A</v>
      </c>
      <c r="B90" s="32" t="e">
        <f>IF($D$1=" "," ",VLOOKUP($D$1,Kodtabla!$A$2:$H$107,3,FALSE))</f>
        <v>#N/A</v>
      </c>
      <c r="C90" s="44">
        <v>85</v>
      </c>
      <c r="D90" s="58" t="s">
        <v>1507</v>
      </c>
      <c r="E90" s="45" t="s">
        <v>75</v>
      </c>
      <c r="F90" s="63">
        <f t="shared" si="7"/>
        <v>0</v>
      </c>
      <c r="G90" s="63">
        <f t="shared" si="8"/>
        <v>0</v>
      </c>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U90" s="30" t="str">
        <f t="shared" si="6"/>
        <v> </v>
      </c>
    </row>
    <row r="91" spans="1:47" ht="15" customHeight="1">
      <c r="A91" s="32" t="e">
        <f t="shared" si="9"/>
        <v>#N/A</v>
      </c>
      <c r="B91" s="32" t="e">
        <f>IF($D$1=" "," ",VLOOKUP($D$1,Kodtabla!$A$2:$H$107,3,FALSE))</f>
        <v>#N/A</v>
      </c>
      <c r="C91" s="44">
        <v>86</v>
      </c>
      <c r="D91" s="58" t="s">
        <v>1508</v>
      </c>
      <c r="E91" s="45" t="s">
        <v>76</v>
      </c>
      <c r="F91" s="63">
        <f t="shared" si="7"/>
        <v>0</v>
      </c>
      <c r="G91" s="63">
        <f t="shared" si="8"/>
        <v>0</v>
      </c>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U91" s="30" t="str">
        <f t="shared" si="6"/>
        <v> </v>
      </c>
    </row>
    <row r="92" spans="1:47" ht="15" customHeight="1">
      <c r="A92" s="32" t="e">
        <f t="shared" si="9"/>
        <v>#N/A</v>
      </c>
      <c r="B92" s="32" t="e">
        <f>IF($D$1=" "," ",VLOOKUP($D$1,Kodtabla!$A$2:$H$107,3,FALSE))</f>
        <v>#N/A</v>
      </c>
      <c r="C92" s="44">
        <v>87</v>
      </c>
      <c r="D92" s="58" t="s">
        <v>1509</v>
      </c>
      <c r="E92" s="45" t="s">
        <v>77</v>
      </c>
      <c r="F92" s="63">
        <f t="shared" si="7"/>
        <v>0</v>
      </c>
      <c r="G92" s="63">
        <f t="shared" si="8"/>
        <v>0</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U92" s="30" t="str">
        <f t="shared" si="6"/>
        <v> </v>
      </c>
    </row>
    <row r="93" spans="1:47" ht="15" customHeight="1">
      <c r="A93" s="32" t="e">
        <f t="shared" si="9"/>
        <v>#N/A</v>
      </c>
      <c r="B93" s="32" t="e">
        <f>IF($D$1=" "," ",VLOOKUP($D$1,Kodtabla!$A$2:$H$107,3,FALSE))</f>
        <v>#N/A</v>
      </c>
      <c r="C93" s="44">
        <v>88</v>
      </c>
      <c r="D93" s="58" t="s">
        <v>1510</v>
      </c>
      <c r="E93" s="45" t="s">
        <v>78</v>
      </c>
      <c r="F93" s="63">
        <f t="shared" si="7"/>
        <v>0</v>
      </c>
      <c r="G93" s="63">
        <f t="shared" si="8"/>
        <v>0</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U93" s="30" t="str">
        <f t="shared" si="6"/>
        <v> </v>
      </c>
    </row>
    <row r="94" spans="1:47" ht="15" customHeight="1">
      <c r="A94" s="32" t="e">
        <f t="shared" si="9"/>
        <v>#N/A</v>
      </c>
      <c r="B94" s="32" t="e">
        <f>IF($D$1=" "," ",VLOOKUP($D$1,Kodtabla!$A$2:$H$107,3,FALSE))</f>
        <v>#N/A</v>
      </c>
      <c r="C94" s="44">
        <v>89</v>
      </c>
      <c r="D94" s="58" t="s">
        <v>1511</v>
      </c>
      <c r="E94" s="45" t="s">
        <v>79</v>
      </c>
      <c r="F94" s="63">
        <f t="shared" si="7"/>
        <v>0</v>
      </c>
      <c r="G94" s="63">
        <f t="shared" si="8"/>
        <v>0</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U94" s="30" t="str">
        <f t="shared" si="6"/>
        <v> </v>
      </c>
    </row>
    <row r="95" spans="1:47" ht="15" customHeight="1">
      <c r="A95" s="32" t="e">
        <f t="shared" si="9"/>
        <v>#N/A</v>
      </c>
      <c r="B95" s="32" t="e">
        <f>IF($D$1=" "," ",VLOOKUP($D$1,Kodtabla!$A$2:$H$107,3,FALSE))</f>
        <v>#N/A</v>
      </c>
      <c r="C95" s="44">
        <v>90</v>
      </c>
      <c r="D95" s="58" t="s">
        <v>1512</v>
      </c>
      <c r="E95" s="45" t="s">
        <v>80</v>
      </c>
      <c r="F95" s="63">
        <f t="shared" si="7"/>
        <v>0</v>
      </c>
      <c r="G95" s="63">
        <f t="shared" si="8"/>
        <v>0</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U95" s="30" t="str">
        <f t="shared" si="6"/>
        <v> </v>
      </c>
    </row>
    <row r="96" spans="1:47" ht="15" customHeight="1">
      <c r="A96" s="32" t="e">
        <f t="shared" si="9"/>
        <v>#N/A</v>
      </c>
      <c r="B96" s="32" t="e">
        <f>IF($D$1=" "," ",VLOOKUP($D$1,Kodtabla!$A$2:$H$107,3,FALSE))</f>
        <v>#N/A</v>
      </c>
      <c r="C96" s="44">
        <v>91</v>
      </c>
      <c r="D96" s="58" t="s">
        <v>1513</v>
      </c>
      <c r="E96" s="45" t="s">
        <v>81</v>
      </c>
      <c r="F96" s="63">
        <f t="shared" si="7"/>
        <v>0</v>
      </c>
      <c r="G96" s="63">
        <f t="shared" si="8"/>
        <v>0</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U96" s="30" t="str">
        <f t="shared" si="6"/>
        <v> </v>
      </c>
    </row>
    <row r="97" spans="1:47" ht="15" customHeight="1">
      <c r="A97" s="32" t="e">
        <f t="shared" si="9"/>
        <v>#N/A</v>
      </c>
      <c r="B97" s="32" t="e">
        <f>IF($D$1=" "," ",VLOOKUP($D$1,Kodtabla!$A$2:$H$107,3,FALSE))</f>
        <v>#N/A</v>
      </c>
      <c r="C97" s="44">
        <v>92</v>
      </c>
      <c r="D97" s="58" t="s">
        <v>1514</v>
      </c>
      <c r="E97" s="45" t="s">
        <v>82</v>
      </c>
      <c r="F97" s="63">
        <f t="shared" si="7"/>
        <v>0</v>
      </c>
      <c r="G97" s="63">
        <f t="shared" si="8"/>
        <v>0</v>
      </c>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U97" s="30" t="str">
        <f t="shared" si="6"/>
        <v> </v>
      </c>
    </row>
    <row r="98" spans="1:47" ht="15" customHeight="1">
      <c r="A98" s="32" t="e">
        <f t="shared" si="9"/>
        <v>#N/A</v>
      </c>
      <c r="B98" s="32" t="e">
        <f>IF($D$1=" "," ",VLOOKUP($D$1,Kodtabla!$A$2:$H$107,3,FALSE))</f>
        <v>#N/A</v>
      </c>
      <c r="C98" s="44">
        <v>93</v>
      </c>
      <c r="D98" s="58" t="s">
        <v>1515</v>
      </c>
      <c r="E98" s="45" t="s">
        <v>83</v>
      </c>
      <c r="F98" s="63">
        <f t="shared" si="7"/>
        <v>0</v>
      </c>
      <c r="G98" s="63">
        <f t="shared" si="8"/>
        <v>0</v>
      </c>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U98" s="30" t="str">
        <f t="shared" si="6"/>
        <v> </v>
      </c>
    </row>
    <row r="99" spans="1:47" ht="15" customHeight="1">
      <c r="A99" s="32" t="e">
        <f t="shared" si="9"/>
        <v>#N/A</v>
      </c>
      <c r="B99" s="32" t="e">
        <f>IF($D$1=" "," ",VLOOKUP($D$1,Kodtabla!$A$2:$H$107,3,FALSE))</f>
        <v>#N/A</v>
      </c>
      <c r="C99" s="47">
        <v>94</v>
      </c>
      <c r="D99" s="58" t="s">
        <v>1516</v>
      </c>
      <c r="E99" s="45" t="s">
        <v>84</v>
      </c>
      <c r="F99" s="63">
        <f t="shared" si="7"/>
        <v>0</v>
      </c>
      <c r="G99" s="63">
        <f t="shared" si="8"/>
        <v>0</v>
      </c>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U99" s="30" t="str">
        <f t="shared" si="6"/>
        <v> </v>
      </c>
    </row>
    <row r="100" spans="1:47" ht="15" customHeight="1">
      <c r="A100" s="32" t="e">
        <f t="shared" si="9"/>
        <v>#N/A</v>
      </c>
      <c r="B100" s="32" t="e">
        <f>IF($D$1=" "," ",VLOOKUP($D$1,Kodtabla!$A$2:$H$107,3,FALSE))</f>
        <v>#N/A</v>
      </c>
      <c r="C100" s="44">
        <v>95</v>
      </c>
      <c r="D100" s="58" t="s">
        <v>1517</v>
      </c>
      <c r="E100" s="45" t="s">
        <v>85</v>
      </c>
      <c r="F100" s="63">
        <f t="shared" si="7"/>
        <v>0</v>
      </c>
      <c r="G100" s="63">
        <f t="shared" si="8"/>
        <v>0</v>
      </c>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U100" s="30" t="str">
        <f t="shared" si="6"/>
        <v> </v>
      </c>
    </row>
    <row r="101" spans="1:47" ht="15" customHeight="1">
      <c r="A101" s="32" t="e">
        <f t="shared" si="9"/>
        <v>#N/A</v>
      </c>
      <c r="B101" s="32" t="e">
        <f>IF($D$1=" "," ",VLOOKUP($D$1,Kodtabla!$A$2:$H$107,3,FALSE))</f>
        <v>#N/A</v>
      </c>
      <c r="C101" s="44">
        <v>96</v>
      </c>
      <c r="D101" s="58" t="s">
        <v>1518</v>
      </c>
      <c r="E101" s="45" t="s">
        <v>86</v>
      </c>
      <c r="F101" s="63">
        <f t="shared" si="7"/>
        <v>0</v>
      </c>
      <c r="G101" s="63">
        <f t="shared" si="8"/>
        <v>0</v>
      </c>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U101" s="30" t="str">
        <f t="shared" si="6"/>
        <v> </v>
      </c>
    </row>
    <row r="102" spans="1:47" ht="15" customHeight="1">
      <c r="A102" s="32" t="e">
        <f t="shared" si="9"/>
        <v>#N/A</v>
      </c>
      <c r="B102" s="32" t="e">
        <f>IF($D$1=" "," ",VLOOKUP($D$1,Kodtabla!$A$2:$H$107,3,FALSE))</f>
        <v>#N/A</v>
      </c>
      <c r="C102" s="44">
        <v>97</v>
      </c>
      <c r="D102" s="58" t="s">
        <v>1519</v>
      </c>
      <c r="E102" s="45" t="s">
        <v>87</v>
      </c>
      <c r="F102" s="63">
        <f t="shared" si="7"/>
        <v>0</v>
      </c>
      <c r="G102" s="63">
        <f t="shared" si="8"/>
        <v>0</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U102" s="30" t="str">
        <f t="shared" si="6"/>
        <v> </v>
      </c>
    </row>
    <row r="103" spans="1:47" ht="15" customHeight="1">
      <c r="A103" s="32" t="e">
        <f t="shared" si="9"/>
        <v>#N/A</v>
      </c>
      <c r="B103" s="32" t="e">
        <f>IF($D$1=" "," ",VLOOKUP($D$1,Kodtabla!$A$2:$H$107,3,FALSE))</f>
        <v>#N/A</v>
      </c>
      <c r="C103" s="44">
        <v>98</v>
      </c>
      <c r="D103" s="58" t="s">
        <v>1520</v>
      </c>
      <c r="E103" s="45" t="s">
        <v>88</v>
      </c>
      <c r="F103" s="63">
        <f t="shared" si="7"/>
        <v>0</v>
      </c>
      <c r="G103" s="63">
        <f t="shared" si="8"/>
        <v>0</v>
      </c>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U103" s="30" t="str">
        <f t="shared" si="6"/>
        <v> </v>
      </c>
    </row>
    <row r="104" spans="1:47" ht="15" customHeight="1">
      <c r="A104" s="32" t="e">
        <f t="shared" si="9"/>
        <v>#N/A</v>
      </c>
      <c r="B104" s="32" t="e">
        <f>IF($D$1=" "," ",VLOOKUP($D$1,Kodtabla!$A$2:$H$107,3,FALSE))</f>
        <v>#N/A</v>
      </c>
      <c r="C104" s="44">
        <v>99</v>
      </c>
      <c r="D104" s="58" t="s">
        <v>1521</v>
      </c>
      <c r="E104" s="45" t="s">
        <v>89</v>
      </c>
      <c r="F104" s="63">
        <f t="shared" si="7"/>
        <v>0</v>
      </c>
      <c r="G104" s="63">
        <f t="shared" si="8"/>
        <v>0</v>
      </c>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U104" s="30" t="str">
        <f t="shared" si="6"/>
        <v> </v>
      </c>
    </row>
    <row r="105" spans="1:47" ht="15" customHeight="1">
      <c r="A105" s="32" t="e">
        <f t="shared" si="9"/>
        <v>#N/A</v>
      </c>
      <c r="B105" s="32" t="e">
        <f>IF($D$1=" "," ",VLOOKUP($D$1,Kodtabla!$A$2:$H$107,3,FALSE))</f>
        <v>#N/A</v>
      </c>
      <c r="C105" s="44">
        <v>100</v>
      </c>
      <c r="D105" s="58" t="s">
        <v>1522</v>
      </c>
      <c r="E105" s="45" t="s">
        <v>90</v>
      </c>
      <c r="F105" s="63">
        <f t="shared" si="7"/>
        <v>0</v>
      </c>
      <c r="G105" s="63">
        <f t="shared" si="8"/>
        <v>0</v>
      </c>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U105" s="30" t="str">
        <f t="shared" si="6"/>
        <v> </v>
      </c>
    </row>
    <row r="106" spans="1:47" ht="15" customHeight="1">
      <c r="A106" s="32" t="e">
        <f t="shared" si="9"/>
        <v>#N/A</v>
      </c>
      <c r="B106" s="32" t="e">
        <f>IF($D$1=" "," ",VLOOKUP($D$1,Kodtabla!$A$2:$H$107,3,FALSE))</f>
        <v>#N/A</v>
      </c>
      <c r="C106" s="44">
        <v>101</v>
      </c>
      <c r="D106" s="58" t="s">
        <v>1523</v>
      </c>
      <c r="E106" s="45" t="s">
        <v>91</v>
      </c>
      <c r="F106" s="63">
        <f t="shared" si="7"/>
        <v>0</v>
      </c>
      <c r="G106" s="63">
        <f t="shared" si="8"/>
        <v>0</v>
      </c>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U106" s="30" t="str">
        <f t="shared" si="6"/>
        <v> </v>
      </c>
    </row>
    <row r="107" spans="1:47" ht="15" customHeight="1">
      <c r="A107" s="32" t="e">
        <f t="shared" si="9"/>
        <v>#N/A</v>
      </c>
      <c r="B107" s="32" t="e">
        <f>IF($D$1=" "," ",VLOOKUP($D$1,Kodtabla!$A$2:$H$107,3,FALSE))</f>
        <v>#N/A</v>
      </c>
      <c r="C107" s="44">
        <v>102</v>
      </c>
      <c r="D107" s="58" t="s">
        <v>1524</v>
      </c>
      <c r="E107" s="45" t="s">
        <v>92</v>
      </c>
      <c r="F107" s="63">
        <f t="shared" si="7"/>
        <v>0</v>
      </c>
      <c r="G107" s="63">
        <f t="shared" si="8"/>
        <v>0</v>
      </c>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U107" s="30" t="str">
        <f t="shared" si="6"/>
        <v> </v>
      </c>
    </row>
    <row r="108" spans="1:47" ht="15" customHeight="1">
      <c r="A108" s="32" t="e">
        <f t="shared" si="9"/>
        <v>#N/A</v>
      </c>
      <c r="B108" s="32" t="e">
        <f>IF($D$1=" "," ",VLOOKUP($D$1,Kodtabla!$A$2:$H$107,3,FALSE))</f>
        <v>#N/A</v>
      </c>
      <c r="C108" s="44">
        <v>103</v>
      </c>
      <c r="D108" s="58" t="s">
        <v>1525</v>
      </c>
      <c r="E108" s="45" t="s">
        <v>93</v>
      </c>
      <c r="F108" s="63">
        <f t="shared" si="7"/>
        <v>0</v>
      </c>
      <c r="G108" s="63">
        <f t="shared" si="8"/>
        <v>0</v>
      </c>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U108" s="30" t="str">
        <f t="shared" si="6"/>
        <v> </v>
      </c>
    </row>
    <row r="109" spans="1:47" ht="15" customHeight="1">
      <c r="A109" s="32" t="e">
        <f t="shared" si="9"/>
        <v>#N/A</v>
      </c>
      <c r="B109" s="32" t="e">
        <f>IF($D$1=" "," ",VLOOKUP($D$1,Kodtabla!$A$2:$H$107,3,FALSE))</f>
        <v>#N/A</v>
      </c>
      <c r="C109" s="44">
        <v>104</v>
      </c>
      <c r="D109" s="58" t="s">
        <v>1526</v>
      </c>
      <c r="E109" s="45" t="s">
        <v>94</v>
      </c>
      <c r="F109" s="63">
        <f t="shared" si="7"/>
        <v>0</v>
      </c>
      <c r="G109" s="63">
        <f t="shared" si="8"/>
        <v>0</v>
      </c>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U109" s="30" t="str">
        <f t="shared" si="6"/>
        <v> </v>
      </c>
    </row>
    <row r="110" spans="1:47" ht="15" customHeight="1">
      <c r="A110" s="32" t="e">
        <f t="shared" si="9"/>
        <v>#N/A</v>
      </c>
      <c r="B110" s="32" t="e">
        <f>IF($D$1=" "," ",VLOOKUP($D$1,Kodtabla!$A$2:$H$107,3,FALSE))</f>
        <v>#N/A</v>
      </c>
      <c r="C110" s="44">
        <v>105</v>
      </c>
      <c r="D110" s="58" t="s">
        <v>1527</v>
      </c>
      <c r="E110" s="45" t="s">
        <v>95</v>
      </c>
      <c r="F110" s="63">
        <f t="shared" si="7"/>
        <v>0</v>
      </c>
      <c r="G110" s="63">
        <f t="shared" si="8"/>
        <v>0</v>
      </c>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U110" s="30" t="str">
        <f t="shared" si="6"/>
        <v> </v>
      </c>
    </row>
    <row r="111" spans="1:47" ht="15" customHeight="1">
      <c r="A111" s="32" t="e">
        <f t="shared" si="9"/>
        <v>#N/A</v>
      </c>
      <c r="B111" s="32" t="e">
        <f>IF($D$1=" "," ",VLOOKUP($D$1,Kodtabla!$A$2:$H$107,3,FALSE))</f>
        <v>#N/A</v>
      </c>
      <c r="C111" s="44">
        <v>106</v>
      </c>
      <c r="D111" s="58" t="s">
        <v>1528</v>
      </c>
      <c r="E111" s="45" t="s">
        <v>96</v>
      </c>
      <c r="F111" s="63">
        <f t="shared" si="7"/>
        <v>0</v>
      </c>
      <c r="G111" s="63">
        <f t="shared" si="8"/>
        <v>0</v>
      </c>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U111" s="30" t="str">
        <f t="shared" si="6"/>
        <v> </v>
      </c>
    </row>
    <row r="112" spans="1:47" ht="15" customHeight="1">
      <c r="A112" s="32" t="e">
        <f t="shared" si="9"/>
        <v>#N/A</v>
      </c>
      <c r="B112" s="32" t="e">
        <f>IF($D$1=" "," ",VLOOKUP($D$1,Kodtabla!$A$2:$H$107,3,FALSE))</f>
        <v>#N/A</v>
      </c>
      <c r="C112" s="44">
        <v>107</v>
      </c>
      <c r="D112" s="58" t="s">
        <v>1529</v>
      </c>
      <c r="E112" s="45" t="s">
        <v>97</v>
      </c>
      <c r="F112" s="63">
        <f t="shared" si="7"/>
        <v>0</v>
      </c>
      <c r="G112" s="63">
        <f t="shared" si="8"/>
        <v>0</v>
      </c>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U112" s="30" t="str">
        <f t="shared" si="6"/>
        <v> </v>
      </c>
    </row>
    <row r="113" spans="1:47" ht="15" customHeight="1">
      <c r="A113" s="32" t="e">
        <f t="shared" si="9"/>
        <v>#N/A</v>
      </c>
      <c r="B113" s="32" t="e">
        <f>IF($D$1=" "," ",VLOOKUP($D$1,Kodtabla!$A$2:$H$107,3,FALSE))</f>
        <v>#N/A</v>
      </c>
      <c r="C113" s="44">
        <v>108</v>
      </c>
      <c r="D113" s="58" t="s">
        <v>1530</v>
      </c>
      <c r="E113" s="45" t="s">
        <v>98</v>
      </c>
      <c r="F113" s="63">
        <f t="shared" si="7"/>
        <v>0</v>
      </c>
      <c r="G113" s="63">
        <f t="shared" si="8"/>
        <v>0</v>
      </c>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U113" s="30" t="str">
        <f t="shared" si="6"/>
        <v> </v>
      </c>
    </row>
    <row r="114" spans="1:47" ht="15" customHeight="1">
      <c r="A114" s="32" t="e">
        <f t="shared" si="9"/>
        <v>#N/A</v>
      </c>
      <c r="B114" s="32" t="e">
        <f>IF($D$1=" "," ",VLOOKUP($D$1,Kodtabla!$A$2:$H$107,3,FALSE))</f>
        <v>#N/A</v>
      </c>
      <c r="C114" s="44">
        <v>109</v>
      </c>
      <c r="D114" s="58" t="s">
        <v>1531</v>
      </c>
      <c r="E114" s="45" t="s">
        <v>99</v>
      </c>
      <c r="F114" s="63">
        <f t="shared" si="7"/>
        <v>0</v>
      </c>
      <c r="G114" s="63">
        <f t="shared" si="8"/>
        <v>0</v>
      </c>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U114" s="30" t="str">
        <f t="shared" si="6"/>
        <v> </v>
      </c>
    </row>
    <row r="115" spans="1:47" ht="15" customHeight="1">
      <c r="A115" s="32" t="e">
        <f t="shared" si="9"/>
        <v>#N/A</v>
      </c>
      <c r="B115" s="32" t="e">
        <f>IF($D$1=" "," ",VLOOKUP($D$1,Kodtabla!$A$2:$H$107,3,FALSE))</f>
        <v>#N/A</v>
      </c>
      <c r="C115" s="44">
        <v>110</v>
      </c>
      <c r="D115" s="58" t="s">
        <v>1532</v>
      </c>
      <c r="E115" s="45" t="s">
        <v>100</v>
      </c>
      <c r="F115" s="63">
        <f t="shared" si="7"/>
        <v>0</v>
      </c>
      <c r="G115" s="63">
        <f t="shared" si="8"/>
        <v>0</v>
      </c>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U115" s="30" t="str">
        <f t="shared" si="6"/>
        <v> </v>
      </c>
    </row>
    <row r="116" spans="1:47" ht="15" customHeight="1">
      <c r="A116" s="32" t="e">
        <f t="shared" si="9"/>
        <v>#N/A</v>
      </c>
      <c r="B116" s="32" t="e">
        <f>IF($D$1=" "," ",VLOOKUP($D$1,Kodtabla!$A$2:$H$107,3,FALSE))</f>
        <v>#N/A</v>
      </c>
      <c r="C116" s="44">
        <v>111</v>
      </c>
      <c r="D116" s="58" t="s">
        <v>1533</v>
      </c>
      <c r="E116" s="45" t="s">
        <v>101</v>
      </c>
      <c r="F116" s="63">
        <f t="shared" si="7"/>
        <v>0</v>
      </c>
      <c r="G116" s="63">
        <f t="shared" si="8"/>
        <v>0</v>
      </c>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U116" s="30" t="str">
        <f t="shared" si="6"/>
        <v> </v>
      </c>
    </row>
    <row r="117" spans="1:47" ht="15" customHeight="1">
      <c r="A117" s="32" t="e">
        <f t="shared" si="9"/>
        <v>#N/A</v>
      </c>
      <c r="B117" s="32" t="e">
        <f>IF($D$1=" "," ",VLOOKUP($D$1,Kodtabla!$A$2:$H$107,3,FALSE))</f>
        <v>#N/A</v>
      </c>
      <c r="C117" s="44">
        <v>112</v>
      </c>
      <c r="D117" s="58" t="s">
        <v>1534</v>
      </c>
      <c r="E117" s="45" t="s">
        <v>102</v>
      </c>
      <c r="F117" s="63">
        <f t="shared" si="7"/>
        <v>0</v>
      </c>
      <c r="G117" s="63">
        <f t="shared" si="8"/>
        <v>0</v>
      </c>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U117" s="30" t="str">
        <f t="shared" si="6"/>
        <v> </v>
      </c>
    </row>
    <row r="118" spans="1:47" ht="15" customHeight="1">
      <c r="A118" s="32" t="e">
        <f t="shared" si="9"/>
        <v>#N/A</v>
      </c>
      <c r="B118" s="32" t="e">
        <f>IF($D$1=" "," ",VLOOKUP($D$1,Kodtabla!$A$2:$H$107,3,FALSE))</f>
        <v>#N/A</v>
      </c>
      <c r="C118" s="44">
        <v>113</v>
      </c>
      <c r="D118" s="58" t="s">
        <v>1535</v>
      </c>
      <c r="E118" s="45" t="s">
        <v>103</v>
      </c>
      <c r="F118" s="63">
        <f t="shared" si="7"/>
        <v>0</v>
      </c>
      <c r="G118" s="63">
        <f t="shared" si="8"/>
        <v>0</v>
      </c>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U118" s="30" t="str">
        <f t="shared" si="6"/>
        <v> </v>
      </c>
    </row>
    <row r="119" spans="1:47" ht="15" customHeight="1">
      <c r="A119" s="32" t="e">
        <f t="shared" si="9"/>
        <v>#N/A</v>
      </c>
      <c r="B119" s="32" t="e">
        <f>IF($D$1=" "," ",VLOOKUP($D$1,Kodtabla!$A$2:$H$107,3,FALSE))</f>
        <v>#N/A</v>
      </c>
      <c r="C119" s="44">
        <v>114</v>
      </c>
      <c r="D119" s="58" t="s">
        <v>1536</v>
      </c>
      <c r="E119" s="45" t="s">
        <v>104</v>
      </c>
      <c r="F119" s="63">
        <f t="shared" si="7"/>
        <v>0</v>
      </c>
      <c r="G119" s="63">
        <f t="shared" si="8"/>
        <v>0</v>
      </c>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U119" s="30" t="str">
        <f t="shared" si="6"/>
        <v> </v>
      </c>
    </row>
    <row r="120" spans="1:47" ht="15" customHeight="1">
      <c r="A120" s="32" t="e">
        <f t="shared" si="9"/>
        <v>#N/A</v>
      </c>
      <c r="B120" s="32" t="e">
        <f>IF($D$1=" "," ",VLOOKUP($D$1,Kodtabla!$A$2:$H$107,3,FALSE))</f>
        <v>#N/A</v>
      </c>
      <c r="C120" s="44">
        <v>115</v>
      </c>
      <c r="D120" s="58" t="s">
        <v>1537</v>
      </c>
      <c r="E120" s="45" t="s">
        <v>105</v>
      </c>
      <c r="F120" s="63">
        <f t="shared" si="7"/>
        <v>0</v>
      </c>
      <c r="G120" s="63">
        <f t="shared" si="8"/>
        <v>0</v>
      </c>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U120" s="30" t="str">
        <f t="shared" si="6"/>
        <v> </v>
      </c>
    </row>
    <row r="121" spans="1:47" ht="15" customHeight="1">
      <c r="A121" s="32" t="e">
        <f t="shared" si="9"/>
        <v>#N/A</v>
      </c>
      <c r="B121" s="32" t="e">
        <f>IF($D$1=" "," ",VLOOKUP($D$1,Kodtabla!$A$2:$H$107,3,FALSE))</f>
        <v>#N/A</v>
      </c>
      <c r="C121" s="47">
        <v>116</v>
      </c>
      <c r="D121" s="58" t="s">
        <v>1538</v>
      </c>
      <c r="E121" s="45" t="s">
        <v>106</v>
      </c>
      <c r="F121" s="63">
        <f t="shared" si="7"/>
        <v>0</v>
      </c>
      <c r="G121" s="63">
        <f t="shared" si="8"/>
        <v>0</v>
      </c>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U121" s="30" t="str">
        <f t="shared" si="6"/>
        <v> </v>
      </c>
    </row>
    <row r="122" spans="1:47" ht="15" customHeight="1">
      <c r="A122" s="32" t="e">
        <f t="shared" si="9"/>
        <v>#N/A</v>
      </c>
      <c r="B122" s="32" t="e">
        <f>IF($D$1=" "," ",VLOOKUP($D$1,Kodtabla!$A$2:$H$107,3,FALSE))</f>
        <v>#N/A</v>
      </c>
      <c r="C122" s="44">
        <v>117</v>
      </c>
      <c r="D122" s="58" t="s">
        <v>1539</v>
      </c>
      <c r="E122" s="45" t="s">
        <v>107</v>
      </c>
      <c r="F122" s="63">
        <f t="shared" si="7"/>
        <v>0</v>
      </c>
      <c r="G122" s="63">
        <f t="shared" si="8"/>
        <v>0</v>
      </c>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U122" s="30" t="str">
        <f t="shared" si="6"/>
        <v> </v>
      </c>
    </row>
    <row r="123" spans="1:47" ht="15" customHeight="1">
      <c r="A123" s="32" t="e">
        <f t="shared" si="9"/>
        <v>#N/A</v>
      </c>
      <c r="B123" s="32" t="e">
        <f>IF($D$1=" "," ",VLOOKUP($D$1,Kodtabla!$A$2:$H$107,3,FALSE))</f>
        <v>#N/A</v>
      </c>
      <c r="C123" s="44">
        <v>118</v>
      </c>
      <c r="D123" s="58" t="s">
        <v>1540</v>
      </c>
      <c r="E123" s="45" t="s">
        <v>108</v>
      </c>
      <c r="F123" s="63">
        <f t="shared" si="7"/>
        <v>0</v>
      </c>
      <c r="G123" s="63">
        <f t="shared" si="8"/>
        <v>0</v>
      </c>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U123" s="30" t="str">
        <f t="shared" si="6"/>
        <v> </v>
      </c>
    </row>
    <row r="124" spans="1:47" ht="15" customHeight="1">
      <c r="A124" s="32" t="e">
        <f t="shared" si="9"/>
        <v>#N/A</v>
      </c>
      <c r="B124" s="32" t="e">
        <f>IF($D$1=" "," ",VLOOKUP($D$1,Kodtabla!$A$2:$H$107,3,FALSE))</f>
        <v>#N/A</v>
      </c>
      <c r="C124" s="44">
        <v>119</v>
      </c>
      <c r="D124" s="58" t="s">
        <v>1541</v>
      </c>
      <c r="E124" s="45" t="s">
        <v>109</v>
      </c>
      <c r="F124" s="63">
        <f t="shared" si="7"/>
        <v>0</v>
      </c>
      <c r="G124" s="63">
        <f t="shared" si="8"/>
        <v>0</v>
      </c>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U124" s="30" t="str">
        <f t="shared" si="6"/>
        <v> </v>
      </c>
    </row>
    <row r="125" spans="1:47" ht="15" customHeight="1">
      <c r="A125" s="32" t="e">
        <f t="shared" si="9"/>
        <v>#N/A</v>
      </c>
      <c r="B125" s="32" t="e">
        <f>IF($D$1=" "," ",VLOOKUP($D$1,Kodtabla!$A$2:$H$107,3,FALSE))</f>
        <v>#N/A</v>
      </c>
      <c r="C125" s="44">
        <v>120</v>
      </c>
      <c r="D125" s="58" t="s">
        <v>1542</v>
      </c>
      <c r="E125" s="45" t="s">
        <v>110</v>
      </c>
      <c r="F125" s="63">
        <f t="shared" si="7"/>
        <v>0</v>
      </c>
      <c r="G125" s="63">
        <f t="shared" si="8"/>
        <v>0</v>
      </c>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U125" s="30" t="str">
        <f t="shared" si="6"/>
        <v> </v>
      </c>
    </row>
    <row r="126" spans="1:47" ht="15" customHeight="1">
      <c r="A126" s="32" t="e">
        <f t="shared" si="9"/>
        <v>#N/A</v>
      </c>
      <c r="B126" s="32" t="e">
        <f>IF($D$1=" "," ",VLOOKUP($D$1,Kodtabla!$A$2:$H$107,3,FALSE))</f>
        <v>#N/A</v>
      </c>
      <c r="C126" s="44">
        <v>121</v>
      </c>
      <c r="D126" s="58" t="s">
        <v>1543</v>
      </c>
      <c r="E126" s="45" t="s">
        <v>111</v>
      </c>
      <c r="F126" s="63">
        <f t="shared" si="7"/>
        <v>0</v>
      </c>
      <c r="G126" s="63">
        <f t="shared" si="8"/>
        <v>0</v>
      </c>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U126" s="30" t="str">
        <f t="shared" si="6"/>
        <v> </v>
      </c>
    </row>
    <row r="127" spans="1:47" ht="15" customHeight="1">
      <c r="A127" s="32" t="e">
        <f t="shared" si="9"/>
        <v>#N/A</v>
      </c>
      <c r="B127" s="32" t="e">
        <f>IF($D$1=" "," ",VLOOKUP($D$1,Kodtabla!$A$2:$H$107,3,FALSE))</f>
        <v>#N/A</v>
      </c>
      <c r="C127" s="44">
        <v>122</v>
      </c>
      <c r="D127" s="58" t="s">
        <v>1544</v>
      </c>
      <c r="E127" s="45" t="s">
        <v>112</v>
      </c>
      <c r="F127" s="63">
        <f t="shared" si="7"/>
        <v>0</v>
      </c>
      <c r="G127" s="63">
        <f t="shared" si="8"/>
        <v>0</v>
      </c>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U127" s="30" t="str">
        <f t="shared" si="6"/>
        <v> </v>
      </c>
    </row>
    <row r="128" spans="1:47" ht="15" customHeight="1">
      <c r="A128" s="32" t="e">
        <f t="shared" si="9"/>
        <v>#N/A</v>
      </c>
      <c r="B128" s="32" t="e">
        <f>IF($D$1=" "," ",VLOOKUP($D$1,Kodtabla!$A$2:$H$107,3,FALSE))</f>
        <v>#N/A</v>
      </c>
      <c r="C128" s="44">
        <v>123</v>
      </c>
      <c r="D128" s="58" t="s">
        <v>1545</v>
      </c>
      <c r="E128" s="45" t="s">
        <v>113</v>
      </c>
      <c r="F128" s="63">
        <f t="shared" si="7"/>
        <v>0</v>
      </c>
      <c r="G128" s="63">
        <f t="shared" si="8"/>
        <v>0</v>
      </c>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U128" s="30" t="str">
        <f t="shared" si="6"/>
        <v> </v>
      </c>
    </row>
    <row r="129" spans="1:47" ht="15" customHeight="1">
      <c r="A129" s="32" t="e">
        <f t="shared" si="9"/>
        <v>#N/A</v>
      </c>
      <c r="B129" s="32" t="e">
        <f>IF($D$1=" "," ",VLOOKUP($D$1,Kodtabla!$A$2:$H$107,3,FALSE))</f>
        <v>#N/A</v>
      </c>
      <c r="C129" s="44">
        <v>124</v>
      </c>
      <c r="D129" s="58" t="s">
        <v>1546</v>
      </c>
      <c r="E129" s="45" t="s">
        <v>114</v>
      </c>
      <c r="F129" s="63">
        <f t="shared" si="7"/>
        <v>0</v>
      </c>
      <c r="G129" s="63">
        <f t="shared" si="8"/>
        <v>0</v>
      </c>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U129" s="30" t="str">
        <f t="shared" si="6"/>
        <v> </v>
      </c>
    </row>
    <row r="130" spans="1:49" ht="15" customHeight="1">
      <c r="A130" s="32" t="e">
        <f t="shared" si="9"/>
        <v>#N/A</v>
      </c>
      <c r="B130" s="32" t="e">
        <f>IF($D$1=" "," ",VLOOKUP($D$1,Kodtabla!$A$2:$H$107,3,FALSE))</f>
        <v>#N/A</v>
      </c>
      <c r="C130" s="44">
        <v>125</v>
      </c>
      <c r="D130" s="58" t="s">
        <v>1547</v>
      </c>
      <c r="E130" s="45" t="s">
        <v>115</v>
      </c>
      <c r="F130" s="63">
        <f t="shared" si="7"/>
        <v>0</v>
      </c>
      <c r="G130" s="63">
        <f t="shared" si="8"/>
        <v>0</v>
      </c>
      <c r="H130" s="40"/>
      <c r="I130" s="40"/>
      <c r="J130" s="40"/>
      <c r="K130" s="40"/>
      <c r="L130" s="40"/>
      <c r="M130" s="40"/>
      <c r="N130" s="40"/>
      <c r="O130" s="4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U130" s="30" t="str">
        <f t="shared" si="6"/>
        <v> </v>
      </c>
      <c r="AW130" s="5" t="str">
        <f>IF(F130&lt;=G130," "," HIBÁS")</f>
        <v> </v>
      </c>
    </row>
    <row r="131" spans="1:49" ht="15" customHeight="1">
      <c r="A131" s="32" t="e">
        <f t="shared" si="9"/>
        <v>#N/A</v>
      </c>
      <c r="B131" s="32" t="e">
        <f>IF($D$1=" "," ",VLOOKUP($D$1,Kodtabla!$A$2:$H$107,3,FALSE))</f>
        <v>#N/A</v>
      </c>
      <c r="C131" s="44">
        <v>126</v>
      </c>
      <c r="D131" s="58" t="s">
        <v>1548</v>
      </c>
      <c r="E131" s="45" t="s">
        <v>116</v>
      </c>
      <c r="F131" s="63">
        <f t="shared" si="7"/>
        <v>0</v>
      </c>
      <c r="G131" s="63">
        <f t="shared" si="8"/>
        <v>0</v>
      </c>
      <c r="H131" s="40"/>
      <c r="I131" s="40"/>
      <c r="J131" s="40"/>
      <c r="K131" s="40"/>
      <c r="L131" s="40"/>
      <c r="M131" s="40"/>
      <c r="N131" s="40"/>
      <c r="O131" s="4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U131" s="30" t="str">
        <f t="shared" si="6"/>
        <v> </v>
      </c>
      <c r="AW131" s="5" t="str">
        <f aca="true" t="shared" si="10" ref="AW131:AW137">IF(F131&lt;=G131," "," HIBÁS")</f>
        <v> </v>
      </c>
    </row>
    <row r="132" spans="1:49" ht="15" customHeight="1">
      <c r="A132" s="32" t="e">
        <f t="shared" si="9"/>
        <v>#N/A</v>
      </c>
      <c r="B132" s="32" t="e">
        <f>IF($D$1=" "," ",VLOOKUP($D$1,Kodtabla!$A$2:$H$107,3,FALSE))</f>
        <v>#N/A</v>
      </c>
      <c r="C132" s="44">
        <v>127</v>
      </c>
      <c r="D132" s="58" t="s">
        <v>1549</v>
      </c>
      <c r="E132" s="45" t="s">
        <v>117</v>
      </c>
      <c r="F132" s="63">
        <f t="shared" si="7"/>
        <v>0</v>
      </c>
      <c r="G132" s="63">
        <f t="shared" si="8"/>
        <v>0</v>
      </c>
      <c r="H132" s="40"/>
      <c r="I132" s="40"/>
      <c r="J132" s="40"/>
      <c r="K132" s="40"/>
      <c r="L132" s="40"/>
      <c r="M132" s="40"/>
      <c r="N132" s="40"/>
      <c r="O132" s="4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U132" s="30" t="str">
        <f t="shared" si="6"/>
        <v> </v>
      </c>
      <c r="AW132" s="5" t="str">
        <f t="shared" si="10"/>
        <v> </v>
      </c>
    </row>
    <row r="133" spans="1:49" ht="15" customHeight="1">
      <c r="A133" s="32" t="e">
        <f t="shared" si="9"/>
        <v>#N/A</v>
      </c>
      <c r="B133" s="32" t="e">
        <f>IF($D$1=" "," ",VLOOKUP($D$1,Kodtabla!$A$2:$H$107,3,FALSE))</f>
        <v>#N/A</v>
      </c>
      <c r="C133" s="44">
        <v>128</v>
      </c>
      <c r="D133" s="58" t="s">
        <v>1550</v>
      </c>
      <c r="E133" s="45" t="s">
        <v>118</v>
      </c>
      <c r="F133" s="63">
        <f t="shared" si="7"/>
        <v>0</v>
      </c>
      <c r="G133" s="63">
        <f t="shared" si="8"/>
        <v>0</v>
      </c>
      <c r="H133" s="40"/>
      <c r="I133" s="40"/>
      <c r="J133" s="40"/>
      <c r="K133" s="40"/>
      <c r="L133" s="40"/>
      <c r="M133" s="40"/>
      <c r="N133" s="40"/>
      <c r="O133" s="4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U133" s="30" t="str">
        <f t="shared" si="6"/>
        <v> </v>
      </c>
      <c r="AW133" s="5" t="str">
        <f t="shared" si="10"/>
        <v> </v>
      </c>
    </row>
    <row r="134" spans="1:49" ht="15" customHeight="1">
      <c r="A134" s="32" t="e">
        <f t="shared" si="9"/>
        <v>#N/A</v>
      </c>
      <c r="B134" s="32" t="e">
        <f>IF($D$1=" "," ",VLOOKUP($D$1,Kodtabla!$A$2:$H$107,3,FALSE))</f>
        <v>#N/A</v>
      </c>
      <c r="C134" s="44">
        <v>129</v>
      </c>
      <c r="D134" s="58" t="s">
        <v>1551</v>
      </c>
      <c r="E134" s="45" t="s">
        <v>119</v>
      </c>
      <c r="F134" s="63">
        <f t="shared" si="7"/>
        <v>0</v>
      </c>
      <c r="G134" s="63">
        <f t="shared" si="8"/>
        <v>0</v>
      </c>
      <c r="H134" s="40"/>
      <c r="I134" s="40"/>
      <c r="J134" s="40"/>
      <c r="K134" s="40"/>
      <c r="L134" s="40"/>
      <c r="M134" s="40"/>
      <c r="N134" s="40"/>
      <c r="O134" s="4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U134" s="30" t="str">
        <f aca="true" t="shared" si="11" ref="AU134:AU197">IF(F134&gt;=G134," ","HIBÁS")</f>
        <v> </v>
      </c>
      <c r="AW134" s="5" t="str">
        <f t="shared" si="10"/>
        <v> </v>
      </c>
    </row>
    <row r="135" spans="1:49" ht="15" customHeight="1">
      <c r="A135" s="32" t="e">
        <f t="shared" si="9"/>
        <v>#N/A</v>
      </c>
      <c r="B135" s="32" t="e">
        <f>IF($D$1=" "," ",VLOOKUP($D$1,Kodtabla!$A$2:$H$107,3,FALSE))</f>
        <v>#N/A</v>
      </c>
      <c r="C135" s="44">
        <v>130</v>
      </c>
      <c r="D135" s="58" t="s">
        <v>1552</v>
      </c>
      <c r="E135" s="45" t="s">
        <v>120</v>
      </c>
      <c r="F135" s="63">
        <f aca="true" t="shared" si="12" ref="F135:F198">H135+J135+L135+N135+P135+R135+T135+V135+X135+Z135+AB135+AD135+AF135+AH135+AJ135+AL135+AN135+AP135+AR135</f>
        <v>0</v>
      </c>
      <c r="G135" s="63">
        <f aca="true" t="shared" si="13" ref="G135:G198">I135+K135+M135+O135+Q135+S135+U135+W135+Y135+AA135+AC135+AE135+AG135+AI135+AK135+AM135+AO135+AQ135+AS135</f>
        <v>0</v>
      </c>
      <c r="H135" s="40"/>
      <c r="I135" s="40"/>
      <c r="J135" s="40"/>
      <c r="K135" s="40"/>
      <c r="L135" s="40"/>
      <c r="M135" s="40"/>
      <c r="N135" s="40"/>
      <c r="O135" s="4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U135" s="30" t="str">
        <f t="shared" si="11"/>
        <v> </v>
      </c>
      <c r="AW135" s="5" t="str">
        <f t="shared" si="10"/>
        <v> </v>
      </c>
    </row>
    <row r="136" spans="1:49" ht="15" customHeight="1">
      <c r="A136" s="32" t="e">
        <f aca="true" t="shared" si="14" ref="A136:A199">$A$6</f>
        <v>#N/A</v>
      </c>
      <c r="B136" s="32" t="e">
        <f>IF($D$1=" "," ",VLOOKUP($D$1,Kodtabla!$A$2:$H$107,3,FALSE))</f>
        <v>#N/A</v>
      </c>
      <c r="C136" s="44">
        <v>131</v>
      </c>
      <c r="D136" s="58" t="s">
        <v>1553</v>
      </c>
      <c r="E136" s="45" t="s">
        <v>121</v>
      </c>
      <c r="F136" s="63">
        <f t="shared" si="12"/>
        <v>0</v>
      </c>
      <c r="G136" s="63">
        <f t="shared" si="13"/>
        <v>0</v>
      </c>
      <c r="H136" s="40"/>
      <c r="I136" s="40"/>
      <c r="J136" s="40"/>
      <c r="K136" s="40"/>
      <c r="L136" s="40"/>
      <c r="M136" s="40"/>
      <c r="N136" s="40"/>
      <c r="O136" s="4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U136" s="30" t="str">
        <f t="shared" si="11"/>
        <v> </v>
      </c>
      <c r="AW136" s="5" t="str">
        <f t="shared" si="10"/>
        <v> </v>
      </c>
    </row>
    <row r="137" spans="1:49" ht="15" customHeight="1">
      <c r="A137" s="32" t="e">
        <f t="shared" si="14"/>
        <v>#N/A</v>
      </c>
      <c r="B137" s="32" t="e">
        <f>IF($D$1=" "," ",VLOOKUP($D$1,Kodtabla!$A$2:$H$107,3,FALSE))</f>
        <v>#N/A</v>
      </c>
      <c r="C137" s="44">
        <v>132</v>
      </c>
      <c r="D137" s="58" t="s">
        <v>1554</v>
      </c>
      <c r="E137" s="46" t="s">
        <v>122</v>
      </c>
      <c r="F137" s="63">
        <f t="shared" si="12"/>
        <v>0</v>
      </c>
      <c r="G137" s="63">
        <f t="shared" si="13"/>
        <v>0</v>
      </c>
      <c r="H137" s="40"/>
      <c r="I137" s="40"/>
      <c r="J137" s="40"/>
      <c r="K137" s="40"/>
      <c r="L137" s="40"/>
      <c r="M137" s="40"/>
      <c r="N137" s="40"/>
      <c r="O137" s="40"/>
      <c r="P137" s="10"/>
      <c r="Q137" s="10"/>
      <c r="R137" s="10"/>
      <c r="S137" s="10"/>
      <c r="T137" s="10"/>
      <c r="U137" s="10"/>
      <c r="V137" s="10"/>
      <c r="W137" s="10"/>
      <c r="X137" s="10"/>
      <c r="Y137" s="10"/>
      <c r="Z137" s="10"/>
      <c r="AA137" s="10"/>
      <c r="AB137" s="10"/>
      <c r="AC137" s="10"/>
      <c r="AD137" s="39"/>
      <c r="AE137" s="39"/>
      <c r="AF137" s="39"/>
      <c r="AG137" s="39"/>
      <c r="AH137" s="39"/>
      <c r="AI137" s="39"/>
      <c r="AJ137" s="39"/>
      <c r="AK137" s="39"/>
      <c r="AL137" s="39"/>
      <c r="AM137" s="39"/>
      <c r="AN137" s="39"/>
      <c r="AO137" s="39"/>
      <c r="AP137" s="39"/>
      <c r="AQ137" s="39"/>
      <c r="AR137" s="39"/>
      <c r="AS137" s="39"/>
      <c r="AU137" s="30" t="str">
        <f t="shared" si="11"/>
        <v> </v>
      </c>
      <c r="AW137" s="5" t="str">
        <f t="shared" si="10"/>
        <v> </v>
      </c>
    </row>
    <row r="138" spans="1:47" ht="15" customHeight="1">
      <c r="A138" s="32" t="e">
        <f t="shared" si="14"/>
        <v>#N/A</v>
      </c>
      <c r="B138" s="32" t="e">
        <f>IF($D$1=" "," ",VLOOKUP($D$1,Kodtabla!$A$2:$H$107,3,FALSE))</f>
        <v>#N/A</v>
      </c>
      <c r="C138" s="44">
        <v>133</v>
      </c>
      <c r="D138" s="58" t="s">
        <v>1555</v>
      </c>
      <c r="E138" s="45" t="s">
        <v>123</v>
      </c>
      <c r="F138" s="63">
        <f t="shared" si="12"/>
        <v>0</v>
      </c>
      <c r="G138" s="63">
        <f t="shared" si="13"/>
        <v>0</v>
      </c>
      <c r="H138" s="40"/>
      <c r="I138" s="40"/>
      <c r="J138" s="40"/>
      <c r="K138" s="40"/>
      <c r="L138" s="40"/>
      <c r="M138" s="40"/>
      <c r="N138" s="10"/>
      <c r="O138" s="39"/>
      <c r="P138" s="10"/>
      <c r="Q138" s="39"/>
      <c r="R138" s="10"/>
      <c r="S138" s="39"/>
      <c r="T138" s="10"/>
      <c r="U138" s="39"/>
      <c r="V138" s="10"/>
      <c r="W138" s="39"/>
      <c r="X138" s="10"/>
      <c r="Y138" s="39"/>
      <c r="Z138" s="10"/>
      <c r="AA138" s="39"/>
      <c r="AB138" s="10"/>
      <c r="AC138" s="39"/>
      <c r="AD138" s="10"/>
      <c r="AE138" s="39"/>
      <c r="AF138" s="10"/>
      <c r="AG138" s="39"/>
      <c r="AH138" s="10"/>
      <c r="AI138" s="39"/>
      <c r="AJ138" s="10"/>
      <c r="AK138" s="39"/>
      <c r="AL138" s="10"/>
      <c r="AM138" s="39"/>
      <c r="AN138" s="10"/>
      <c r="AO138" s="39"/>
      <c r="AP138" s="10"/>
      <c r="AQ138" s="39"/>
      <c r="AR138" s="10"/>
      <c r="AS138" s="39"/>
      <c r="AU138" s="30" t="str">
        <f t="shared" si="11"/>
        <v> </v>
      </c>
    </row>
    <row r="139" spans="1:47" ht="15" customHeight="1">
      <c r="A139" s="32" t="e">
        <f t="shared" si="14"/>
        <v>#N/A</v>
      </c>
      <c r="B139" s="32" t="e">
        <f>IF($D$1=" "," ",VLOOKUP($D$1,Kodtabla!$A$2:$H$107,3,FALSE))</f>
        <v>#N/A</v>
      </c>
      <c r="C139" s="44">
        <v>134</v>
      </c>
      <c r="D139" s="58" t="s">
        <v>1556</v>
      </c>
      <c r="E139" s="45" t="s">
        <v>124</v>
      </c>
      <c r="F139" s="63">
        <f t="shared" si="12"/>
        <v>0</v>
      </c>
      <c r="G139" s="63">
        <f t="shared" si="13"/>
        <v>0</v>
      </c>
      <c r="H139" s="40"/>
      <c r="I139" s="40"/>
      <c r="J139" s="40"/>
      <c r="K139" s="40"/>
      <c r="L139" s="40"/>
      <c r="M139" s="40"/>
      <c r="N139" s="10"/>
      <c r="O139" s="39"/>
      <c r="P139" s="10"/>
      <c r="Q139" s="39"/>
      <c r="R139" s="10"/>
      <c r="S139" s="39"/>
      <c r="T139" s="10"/>
      <c r="U139" s="39"/>
      <c r="V139" s="10"/>
      <c r="W139" s="39"/>
      <c r="X139" s="10"/>
      <c r="Y139" s="39"/>
      <c r="Z139" s="10"/>
      <c r="AA139" s="39"/>
      <c r="AB139" s="10"/>
      <c r="AC139" s="39"/>
      <c r="AD139" s="10"/>
      <c r="AE139" s="39"/>
      <c r="AF139" s="10"/>
      <c r="AG139" s="39"/>
      <c r="AH139" s="10"/>
      <c r="AI139" s="39"/>
      <c r="AJ139" s="10"/>
      <c r="AK139" s="39"/>
      <c r="AL139" s="10"/>
      <c r="AM139" s="39"/>
      <c r="AN139" s="10"/>
      <c r="AO139" s="39"/>
      <c r="AP139" s="10"/>
      <c r="AQ139" s="39"/>
      <c r="AR139" s="10"/>
      <c r="AS139" s="39"/>
      <c r="AU139" s="30" t="str">
        <f t="shared" si="11"/>
        <v> </v>
      </c>
    </row>
    <row r="140" spans="1:47" ht="15" customHeight="1">
      <c r="A140" s="32" t="e">
        <f t="shared" si="14"/>
        <v>#N/A</v>
      </c>
      <c r="B140" s="32" t="e">
        <f>IF($D$1=" "," ",VLOOKUP($D$1,Kodtabla!$A$2:$H$107,3,FALSE))</f>
        <v>#N/A</v>
      </c>
      <c r="C140" s="44">
        <v>135</v>
      </c>
      <c r="D140" s="58" t="s">
        <v>1557</v>
      </c>
      <c r="E140" s="45" t="s">
        <v>125</v>
      </c>
      <c r="F140" s="63">
        <f t="shared" si="12"/>
        <v>0</v>
      </c>
      <c r="G140" s="63">
        <f t="shared" si="13"/>
        <v>0</v>
      </c>
      <c r="H140" s="40"/>
      <c r="I140" s="40"/>
      <c r="J140" s="40"/>
      <c r="K140" s="40"/>
      <c r="L140" s="40"/>
      <c r="M140" s="40"/>
      <c r="N140" s="10"/>
      <c r="O140" s="39"/>
      <c r="P140" s="10"/>
      <c r="Q140" s="39"/>
      <c r="R140" s="10"/>
      <c r="S140" s="39"/>
      <c r="T140" s="10"/>
      <c r="U140" s="39"/>
      <c r="V140" s="10"/>
      <c r="W140" s="39"/>
      <c r="X140" s="10"/>
      <c r="Y140" s="39"/>
      <c r="Z140" s="10"/>
      <c r="AA140" s="39"/>
      <c r="AB140" s="10"/>
      <c r="AC140" s="39"/>
      <c r="AD140" s="10"/>
      <c r="AE140" s="39"/>
      <c r="AF140" s="10"/>
      <c r="AG140" s="39"/>
      <c r="AH140" s="10"/>
      <c r="AI140" s="39"/>
      <c r="AJ140" s="10"/>
      <c r="AK140" s="39"/>
      <c r="AL140" s="10"/>
      <c r="AM140" s="39"/>
      <c r="AN140" s="10"/>
      <c r="AO140" s="39"/>
      <c r="AP140" s="10"/>
      <c r="AQ140" s="39"/>
      <c r="AR140" s="10"/>
      <c r="AS140" s="39"/>
      <c r="AU140" s="30" t="str">
        <f t="shared" si="11"/>
        <v> </v>
      </c>
    </row>
    <row r="141" spans="1:47" ht="15" customHeight="1">
      <c r="A141" s="32" t="e">
        <f t="shared" si="14"/>
        <v>#N/A</v>
      </c>
      <c r="B141" s="32" t="e">
        <f>IF($D$1=" "," ",VLOOKUP($D$1,Kodtabla!$A$2:$H$107,3,FALSE))</f>
        <v>#N/A</v>
      </c>
      <c r="C141" s="44">
        <v>136</v>
      </c>
      <c r="D141" s="58" t="s">
        <v>1558</v>
      </c>
      <c r="E141" s="45" t="s">
        <v>126</v>
      </c>
      <c r="F141" s="63">
        <f t="shared" si="12"/>
        <v>0</v>
      </c>
      <c r="G141" s="63">
        <f t="shared" si="13"/>
        <v>0</v>
      </c>
      <c r="H141" s="40"/>
      <c r="I141" s="40"/>
      <c r="J141" s="40"/>
      <c r="K141" s="40"/>
      <c r="L141" s="40"/>
      <c r="M141" s="40"/>
      <c r="N141" s="10"/>
      <c r="O141" s="39"/>
      <c r="P141" s="10"/>
      <c r="Q141" s="39"/>
      <c r="R141" s="10"/>
      <c r="S141" s="39"/>
      <c r="T141" s="10"/>
      <c r="U141" s="39"/>
      <c r="V141" s="10"/>
      <c r="W141" s="39"/>
      <c r="X141" s="10"/>
      <c r="Y141" s="39"/>
      <c r="Z141" s="10"/>
      <c r="AA141" s="39"/>
      <c r="AB141" s="10"/>
      <c r="AC141" s="39"/>
      <c r="AD141" s="10"/>
      <c r="AE141" s="39"/>
      <c r="AF141" s="10"/>
      <c r="AG141" s="39"/>
      <c r="AH141" s="10"/>
      <c r="AI141" s="39"/>
      <c r="AJ141" s="10"/>
      <c r="AK141" s="39"/>
      <c r="AL141" s="10"/>
      <c r="AM141" s="39"/>
      <c r="AN141" s="10"/>
      <c r="AO141" s="39"/>
      <c r="AP141" s="10"/>
      <c r="AQ141" s="39"/>
      <c r="AR141" s="10"/>
      <c r="AS141" s="39"/>
      <c r="AU141" s="30" t="str">
        <f t="shared" si="11"/>
        <v> </v>
      </c>
    </row>
    <row r="142" spans="1:47" ht="15" customHeight="1">
      <c r="A142" s="32" t="e">
        <f t="shared" si="14"/>
        <v>#N/A</v>
      </c>
      <c r="B142" s="32" t="e">
        <f>IF($D$1=" "," ",VLOOKUP($D$1,Kodtabla!$A$2:$H$107,3,FALSE))</f>
        <v>#N/A</v>
      </c>
      <c r="C142" s="44">
        <v>137</v>
      </c>
      <c r="D142" s="58" t="s">
        <v>1559</v>
      </c>
      <c r="E142" s="45" t="s">
        <v>127</v>
      </c>
      <c r="F142" s="63">
        <f t="shared" si="12"/>
        <v>0</v>
      </c>
      <c r="G142" s="63">
        <f t="shared" si="13"/>
        <v>0</v>
      </c>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U142" s="30" t="str">
        <f t="shared" si="11"/>
        <v> </v>
      </c>
    </row>
    <row r="143" spans="1:47" ht="15" customHeight="1">
      <c r="A143" s="32" t="e">
        <f t="shared" si="14"/>
        <v>#N/A</v>
      </c>
      <c r="B143" s="32" t="e">
        <f>IF($D$1=" "," ",VLOOKUP($D$1,Kodtabla!$A$2:$H$107,3,FALSE))</f>
        <v>#N/A</v>
      </c>
      <c r="C143" s="44">
        <v>138</v>
      </c>
      <c r="D143" s="58" t="s">
        <v>1560</v>
      </c>
      <c r="E143" s="45" t="s">
        <v>128</v>
      </c>
      <c r="F143" s="63">
        <f t="shared" si="12"/>
        <v>0</v>
      </c>
      <c r="G143" s="63">
        <f t="shared" si="13"/>
        <v>0</v>
      </c>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U143" s="30" t="str">
        <f t="shared" si="11"/>
        <v> </v>
      </c>
    </row>
    <row r="144" spans="1:47" ht="15" customHeight="1">
      <c r="A144" s="32" t="e">
        <f t="shared" si="14"/>
        <v>#N/A</v>
      </c>
      <c r="B144" s="32" t="e">
        <f>IF($D$1=" "," ",VLOOKUP($D$1,Kodtabla!$A$2:$H$107,3,FALSE))</f>
        <v>#N/A</v>
      </c>
      <c r="C144" s="44">
        <v>139</v>
      </c>
      <c r="D144" s="58" t="s">
        <v>1561</v>
      </c>
      <c r="E144" s="45" t="s">
        <v>129</v>
      </c>
      <c r="F144" s="63">
        <f t="shared" si="12"/>
        <v>0</v>
      </c>
      <c r="G144" s="63">
        <f t="shared" si="13"/>
        <v>0</v>
      </c>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U144" s="30" t="str">
        <f t="shared" si="11"/>
        <v> </v>
      </c>
    </row>
    <row r="145" spans="1:47" ht="15" customHeight="1">
      <c r="A145" s="32" t="e">
        <f t="shared" si="14"/>
        <v>#N/A</v>
      </c>
      <c r="B145" s="32" t="e">
        <f>IF($D$1=" "," ",VLOOKUP($D$1,Kodtabla!$A$2:$H$107,3,FALSE))</f>
        <v>#N/A</v>
      </c>
      <c r="C145" s="44">
        <v>140</v>
      </c>
      <c r="D145" s="58" t="s">
        <v>1562</v>
      </c>
      <c r="E145" s="45" t="s">
        <v>130</v>
      </c>
      <c r="F145" s="63">
        <f t="shared" si="12"/>
        <v>0</v>
      </c>
      <c r="G145" s="63">
        <f t="shared" si="13"/>
        <v>0</v>
      </c>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U145" s="30" t="str">
        <f t="shared" si="11"/>
        <v> </v>
      </c>
    </row>
    <row r="146" spans="1:47" ht="15" customHeight="1">
      <c r="A146" s="32" t="e">
        <f t="shared" si="14"/>
        <v>#N/A</v>
      </c>
      <c r="B146" s="32" t="e">
        <f>IF($D$1=" "," ",VLOOKUP($D$1,Kodtabla!$A$2:$H$107,3,FALSE))</f>
        <v>#N/A</v>
      </c>
      <c r="C146" s="44">
        <v>141</v>
      </c>
      <c r="D146" s="58" t="s">
        <v>1563</v>
      </c>
      <c r="E146" s="45" t="s">
        <v>131</v>
      </c>
      <c r="F146" s="63">
        <f t="shared" si="12"/>
        <v>0</v>
      </c>
      <c r="G146" s="63">
        <f t="shared" si="13"/>
        <v>0</v>
      </c>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U146" s="30" t="str">
        <f t="shared" si="11"/>
        <v> </v>
      </c>
    </row>
    <row r="147" spans="1:47" ht="15" customHeight="1">
      <c r="A147" s="32" t="e">
        <f t="shared" si="14"/>
        <v>#N/A</v>
      </c>
      <c r="B147" s="32" t="e">
        <f>IF($D$1=" "," ",VLOOKUP($D$1,Kodtabla!$A$2:$H$107,3,FALSE))</f>
        <v>#N/A</v>
      </c>
      <c r="C147" s="44">
        <v>142</v>
      </c>
      <c r="D147" s="58" t="s">
        <v>1564</v>
      </c>
      <c r="E147" s="45" t="s">
        <v>132</v>
      </c>
      <c r="F147" s="63">
        <f t="shared" si="12"/>
        <v>0</v>
      </c>
      <c r="G147" s="63">
        <f t="shared" si="13"/>
        <v>0</v>
      </c>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U147" s="30" t="str">
        <f t="shared" si="11"/>
        <v> </v>
      </c>
    </row>
    <row r="148" spans="1:47" ht="15" customHeight="1">
      <c r="A148" s="32" t="e">
        <f t="shared" si="14"/>
        <v>#N/A</v>
      </c>
      <c r="B148" s="32" t="e">
        <f>IF($D$1=" "," ",VLOOKUP($D$1,Kodtabla!$A$2:$H$107,3,FALSE))</f>
        <v>#N/A</v>
      </c>
      <c r="C148" s="44">
        <v>143</v>
      </c>
      <c r="D148" s="58" t="s">
        <v>1565</v>
      </c>
      <c r="E148" s="45" t="s">
        <v>133</v>
      </c>
      <c r="F148" s="63">
        <f t="shared" si="12"/>
        <v>0</v>
      </c>
      <c r="G148" s="63">
        <f t="shared" si="13"/>
        <v>0</v>
      </c>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U148" s="30" t="str">
        <f t="shared" si="11"/>
        <v> </v>
      </c>
    </row>
    <row r="149" spans="1:47" ht="15" customHeight="1">
      <c r="A149" s="32" t="e">
        <f t="shared" si="14"/>
        <v>#N/A</v>
      </c>
      <c r="B149" s="32" t="e">
        <f>IF($D$1=" "," ",VLOOKUP($D$1,Kodtabla!$A$2:$H$107,3,FALSE))</f>
        <v>#N/A</v>
      </c>
      <c r="C149" s="44">
        <v>144</v>
      </c>
      <c r="D149" s="58" t="s">
        <v>1566</v>
      </c>
      <c r="E149" s="45" t="s">
        <v>134</v>
      </c>
      <c r="F149" s="63">
        <f t="shared" si="12"/>
        <v>0</v>
      </c>
      <c r="G149" s="63">
        <f t="shared" si="13"/>
        <v>0</v>
      </c>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U149" s="30" t="str">
        <f t="shared" si="11"/>
        <v> </v>
      </c>
    </row>
    <row r="150" spans="1:47" ht="15" customHeight="1">
      <c r="A150" s="32" t="e">
        <f t="shared" si="14"/>
        <v>#N/A</v>
      </c>
      <c r="B150" s="32" t="e">
        <f>IF($D$1=" "," ",VLOOKUP($D$1,Kodtabla!$A$2:$H$107,3,FALSE))</f>
        <v>#N/A</v>
      </c>
      <c r="C150" s="47">
        <v>145</v>
      </c>
      <c r="D150" s="58" t="s">
        <v>1567</v>
      </c>
      <c r="E150" s="45" t="s">
        <v>135</v>
      </c>
      <c r="F150" s="63">
        <f t="shared" si="12"/>
        <v>0</v>
      </c>
      <c r="G150" s="63">
        <f t="shared" si="13"/>
        <v>0</v>
      </c>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U150" s="30" t="str">
        <f t="shared" si="11"/>
        <v> </v>
      </c>
    </row>
    <row r="151" spans="1:47" ht="15" customHeight="1">
      <c r="A151" s="32" t="e">
        <f t="shared" si="14"/>
        <v>#N/A</v>
      </c>
      <c r="B151" s="32" t="e">
        <f>IF($D$1=" "," ",VLOOKUP($D$1,Kodtabla!$A$2:$H$107,3,FALSE))</f>
        <v>#N/A</v>
      </c>
      <c r="C151" s="44">
        <v>146</v>
      </c>
      <c r="D151" s="58" t="s">
        <v>1568</v>
      </c>
      <c r="E151" s="45" t="s">
        <v>136</v>
      </c>
      <c r="F151" s="63">
        <f t="shared" si="12"/>
        <v>0</v>
      </c>
      <c r="G151" s="63">
        <f t="shared" si="13"/>
        <v>0</v>
      </c>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U151" s="30" t="str">
        <f t="shared" si="11"/>
        <v> </v>
      </c>
    </row>
    <row r="152" spans="1:47" ht="15" customHeight="1">
      <c r="A152" s="32" t="e">
        <f t="shared" si="14"/>
        <v>#N/A</v>
      </c>
      <c r="B152" s="32" t="e">
        <f>IF($D$1=" "," ",VLOOKUP($D$1,Kodtabla!$A$2:$H$107,3,FALSE))</f>
        <v>#N/A</v>
      </c>
      <c r="C152" s="44">
        <v>147</v>
      </c>
      <c r="D152" s="58" t="s">
        <v>1569</v>
      </c>
      <c r="E152" s="45" t="s">
        <v>137</v>
      </c>
      <c r="F152" s="63">
        <f t="shared" si="12"/>
        <v>0</v>
      </c>
      <c r="G152" s="63">
        <f t="shared" si="13"/>
        <v>0</v>
      </c>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U152" s="30" t="str">
        <f t="shared" si="11"/>
        <v> </v>
      </c>
    </row>
    <row r="153" spans="1:47" ht="15" customHeight="1">
      <c r="A153" s="32" t="e">
        <f t="shared" si="14"/>
        <v>#N/A</v>
      </c>
      <c r="B153" s="32" t="e">
        <f>IF($D$1=" "," ",VLOOKUP($D$1,Kodtabla!$A$2:$H$107,3,FALSE))</f>
        <v>#N/A</v>
      </c>
      <c r="C153" s="44">
        <v>148</v>
      </c>
      <c r="D153" s="58" t="s">
        <v>1570</v>
      </c>
      <c r="E153" s="45" t="s">
        <v>138</v>
      </c>
      <c r="F153" s="63">
        <f t="shared" si="12"/>
        <v>0</v>
      </c>
      <c r="G153" s="63">
        <f t="shared" si="13"/>
        <v>0</v>
      </c>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U153" s="30" t="str">
        <f t="shared" si="11"/>
        <v> </v>
      </c>
    </row>
    <row r="154" spans="1:47" ht="15" customHeight="1">
      <c r="A154" s="32" t="e">
        <f t="shared" si="14"/>
        <v>#N/A</v>
      </c>
      <c r="B154" s="32" t="e">
        <f>IF($D$1=" "," ",VLOOKUP($D$1,Kodtabla!$A$2:$H$107,3,FALSE))</f>
        <v>#N/A</v>
      </c>
      <c r="C154" s="44">
        <v>149</v>
      </c>
      <c r="D154" s="58" t="s">
        <v>1571</v>
      </c>
      <c r="E154" s="45" t="s">
        <v>139</v>
      </c>
      <c r="F154" s="63">
        <f t="shared" si="12"/>
        <v>0</v>
      </c>
      <c r="G154" s="63">
        <f t="shared" si="13"/>
        <v>0</v>
      </c>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U154" s="30" t="str">
        <f t="shared" si="11"/>
        <v> </v>
      </c>
    </row>
    <row r="155" spans="1:47" ht="15" customHeight="1">
      <c r="A155" s="32" t="e">
        <f t="shared" si="14"/>
        <v>#N/A</v>
      </c>
      <c r="B155" s="32" t="e">
        <f>IF($D$1=" "," ",VLOOKUP($D$1,Kodtabla!$A$2:$H$107,3,FALSE))</f>
        <v>#N/A</v>
      </c>
      <c r="C155" s="44">
        <v>150</v>
      </c>
      <c r="D155" s="58" t="s">
        <v>1572</v>
      </c>
      <c r="E155" s="45" t="s">
        <v>140</v>
      </c>
      <c r="F155" s="63">
        <f t="shared" si="12"/>
        <v>0</v>
      </c>
      <c r="G155" s="63">
        <f t="shared" si="13"/>
        <v>0</v>
      </c>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U155" s="30" t="str">
        <f t="shared" si="11"/>
        <v> </v>
      </c>
    </row>
    <row r="156" spans="1:47" ht="15" customHeight="1">
      <c r="A156" s="32" t="e">
        <f t="shared" si="14"/>
        <v>#N/A</v>
      </c>
      <c r="B156" s="32" t="e">
        <f>IF($D$1=" "," ",VLOOKUP($D$1,Kodtabla!$A$2:$H$107,3,FALSE))</f>
        <v>#N/A</v>
      </c>
      <c r="C156" s="44">
        <v>151</v>
      </c>
      <c r="D156" s="58" t="s">
        <v>1573</v>
      </c>
      <c r="E156" s="45" t="s">
        <v>141</v>
      </c>
      <c r="F156" s="63">
        <f t="shared" si="12"/>
        <v>0</v>
      </c>
      <c r="G156" s="63">
        <f t="shared" si="13"/>
        <v>0</v>
      </c>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U156" s="30" t="str">
        <f t="shared" si="11"/>
        <v> </v>
      </c>
    </row>
    <row r="157" spans="1:47" ht="15" customHeight="1">
      <c r="A157" s="32" t="e">
        <f t="shared" si="14"/>
        <v>#N/A</v>
      </c>
      <c r="B157" s="32" t="e">
        <f>IF($D$1=" "," ",VLOOKUP($D$1,Kodtabla!$A$2:$H$107,3,FALSE))</f>
        <v>#N/A</v>
      </c>
      <c r="C157" s="44">
        <v>152</v>
      </c>
      <c r="D157" s="58" t="s">
        <v>1574</v>
      </c>
      <c r="E157" s="45" t="s">
        <v>142</v>
      </c>
      <c r="F157" s="63">
        <f t="shared" si="12"/>
        <v>0</v>
      </c>
      <c r="G157" s="63">
        <f t="shared" si="13"/>
        <v>0</v>
      </c>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U157" s="30" t="str">
        <f t="shared" si="11"/>
        <v> </v>
      </c>
    </row>
    <row r="158" spans="1:47" ht="15" customHeight="1">
      <c r="A158" s="32" t="e">
        <f t="shared" si="14"/>
        <v>#N/A</v>
      </c>
      <c r="B158" s="32" t="e">
        <f>IF($D$1=" "," ",VLOOKUP($D$1,Kodtabla!$A$2:$H$107,3,FALSE))</f>
        <v>#N/A</v>
      </c>
      <c r="C158" s="44">
        <v>153</v>
      </c>
      <c r="D158" s="58" t="s">
        <v>1575</v>
      </c>
      <c r="E158" s="45" t="s">
        <v>143</v>
      </c>
      <c r="F158" s="63">
        <f t="shared" si="12"/>
        <v>0</v>
      </c>
      <c r="G158" s="63">
        <f t="shared" si="13"/>
        <v>0</v>
      </c>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U158" s="30" t="str">
        <f t="shared" si="11"/>
        <v> </v>
      </c>
    </row>
    <row r="159" spans="1:47" ht="15" customHeight="1">
      <c r="A159" s="32" t="e">
        <f t="shared" si="14"/>
        <v>#N/A</v>
      </c>
      <c r="B159" s="32" t="e">
        <f>IF($D$1=" "," ",VLOOKUP($D$1,Kodtabla!$A$2:$H$107,3,FALSE))</f>
        <v>#N/A</v>
      </c>
      <c r="C159" s="44">
        <v>154</v>
      </c>
      <c r="D159" s="58" t="s">
        <v>1576</v>
      </c>
      <c r="E159" s="45" t="s">
        <v>144</v>
      </c>
      <c r="F159" s="63">
        <f t="shared" si="12"/>
        <v>0</v>
      </c>
      <c r="G159" s="63">
        <f t="shared" si="13"/>
        <v>0</v>
      </c>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U159" s="30" t="str">
        <f t="shared" si="11"/>
        <v> </v>
      </c>
    </row>
    <row r="160" spans="1:47" ht="15" customHeight="1">
      <c r="A160" s="32" t="e">
        <f t="shared" si="14"/>
        <v>#N/A</v>
      </c>
      <c r="B160" s="32" t="e">
        <f>IF($D$1=" "," ",VLOOKUP($D$1,Kodtabla!$A$2:$H$107,3,FALSE))</f>
        <v>#N/A</v>
      </c>
      <c r="C160" s="44">
        <v>155</v>
      </c>
      <c r="D160" s="58" t="s">
        <v>1577</v>
      </c>
      <c r="E160" s="45" t="s">
        <v>145</v>
      </c>
      <c r="F160" s="63">
        <f t="shared" si="12"/>
        <v>0</v>
      </c>
      <c r="G160" s="63">
        <f t="shared" si="13"/>
        <v>0</v>
      </c>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U160" s="30" t="str">
        <f t="shared" si="11"/>
        <v> </v>
      </c>
    </row>
    <row r="161" spans="1:47" ht="15" customHeight="1">
      <c r="A161" s="32" t="e">
        <f t="shared" si="14"/>
        <v>#N/A</v>
      </c>
      <c r="B161" s="32" t="e">
        <f>IF($D$1=" "," ",VLOOKUP($D$1,Kodtabla!$A$2:$H$107,3,FALSE))</f>
        <v>#N/A</v>
      </c>
      <c r="C161" s="44">
        <v>156</v>
      </c>
      <c r="D161" s="58" t="s">
        <v>1578</v>
      </c>
      <c r="E161" s="45" t="s">
        <v>146</v>
      </c>
      <c r="F161" s="63">
        <f t="shared" si="12"/>
        <v>0</v>
      </c>
      <c r="G161" s="63">
        <f t="shared" si="13"/>
        <v>0</v>
      </c>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U161" s="30" t="str">
        <f t="shared" si="11"/>
        <v> </v>
      </c>
    </row>
    <row r="162" spans="1:47" ht="15" customHeight="1">
      <c r="A162" s="32" t="e">
        <f t="shared" si="14"/>
        <v>#N/A</v>
      </c>
      <c r="B162" s="32" t="e">
        <f>IF($D$1=" "," ",VLOOKUP($D$1,Kodtabla!$A$2:$H$107,3,FALSE))</f>
        <v>#N/A</v>
      </c>
      <c r="C162" s="44">
        <v>157</v>
      </c>
      <c r="D162" s="58" t="s">
        <v>1579</v>
      </c>
      <c r="E162" s="45" t="s">
        <v>147</v>
      </c>
      <c r="F162" s="63">
        <f t="shared" si="12"/>
        <v>0</v>
      </c>
      <c r="G162" s="63">
        <f t="shared" si="13"/>
        <v>0</v>
      </c>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U162" s="30" t="str">
        <f t="shared" si="11"/>
        <v> </v>
      </c>
    </row>
    <row r="163" spans="1:47" ht="15" customHeight="1">
      <c r="A163" s="32" t="e">
        <f t="shared" si="14"/>
        <v>#N/A</v>
      </c>
      <c r="B163" s="32" t="e">
        <f>IF($D$1=" "," ",VLOOKUP($D$1,Kodtabla!$A$2:$H$107,3,FALSE))</f>
        <v>#N/A</v>
      </c>
      <c r="C163" s="44">
        <v>158</v>
      </c>
      <c r="D163" s="58" t="s">
        <v>1580</v>
      </c>
      <c r="E163" s="45" t="s">
        <v>148</v>
      </c>
      <c r="F163" s="63">
        <f t="shared" si="12"/>
        <v>0</v>
      </c>
      <c r="G163" s="63">
        <f t="shared" si="13"/>
        <v>0</v>
      </c>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U163" s="30" t="str">
        <f t="shared" si="11"/>
        <v> </v>
      </c>
    </row>
    <row r="164" spans="1:47" ht="15" customHeight="1">
      <c r="A164" s="32" t="e">
        <f t="shared" si="14"/>
        <v>#N/A</v>
      </c>
      <c r="B164" s="32" t="e">
        <f>IF($D$1=" "," ",VLOOKUP($D$1,Kodtabla!$A$2:$H$107,3,FALSE))</f>
        <v>#N/A</v>
      </c>
      <c r="C164" s="44">
        <v>159</v>
      </c>
      <c r="D164" s="58" t="s">
        <v>1581</v>
      </c>
      <c r="E164" s="45" t="s">
        <v>149</v>
      </c>
      <c r="F164" s="63">
        <f t="shared" si="12"/>
        <v>0</v>
      </c>
      <c r="G164" s="63">
        <f t="shared" si="13"/>
        <v>0</v>
      </c>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U164" s="30" t="str">
        <f t="shared" si="11"/>
        <v> </v>
      </c>
    </row>
    <row r="165" spans="1:47" ht="15" customHeight="1">
      <c r="A165" s="32" t="e">
        <f t="shared" si="14"/>
        <v>#N/A</v>
      </c>
      <c r="B165" s="32" t="e">
        <f>IF($D$1=" "," ",VLOOKUP($D$1,Kodtabla!$A$2:$H$107,3,FALSE))</f>
        <v>#N/A</v>
      </c>
      <c r="C165" s="44">
        <v>160</v>
      </c>
      <c r="D165" s="58" t="s">
        <v>1582</v>
      </c>
      <c r="E165" s="45" t="s">
        <v>150</v>
      </c>
      <c r="F165" s="63">
        <f t="shared" si="12"/>
        <v>0</v>
      </c>
      <c r="G165" s="63">
        <f t="shared" si="13"/>
        <v>0</v>
      </c>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U165" s="30" t="str">
        <f t="shared" si="11"/>
        <v> </v>
      </c>
    </row>
    <row r="166" spans="1:47" ht="15" customHeight="1">
      <c r="A166" s="32" t="e">
        <f t="shared" si="14"/>
        <v>#N/A</v>
      </c>
      <c r="B166" s="32" t="e">
        <f>IF($D$1=" "," ",VLOOKUP($D$1,Kodtabla!$A$2:$H$107,3,FALSE))</f>
        <v>#N/A</v>
      </c>
      <c r="C166" s="44">
        <v>161</v>
      </c>
      <c r="D166" s="58" t="s">
        <v>1583</v>
      </c>
      <c r="E166" s="45" t="s">
        <v>151</v>
      </c>
      <c r="F166" s="63">
        <f t="shared" si="12"/>
        <v>0</v>
      </c>
      <c r="G166" s="63">
        <f t="shared" si="13"/>
        <v>0</v>
      </c>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U166" s="30" t="str">
        <f t="shared" si="11"/>
        <v> </v>
      </c>
    </row>
    <row r="167" spans="1:47" ht="15" customHeight="1">
      <c r="A167" s="32" t="e">
        <f t="shared" si="14"/>
        <v>#N/A</v>
      </c>
      <c r="B167" s="32" t="e">
        <f>IF($D$1=" "," ",VLOOKUP($D$1,Kodtabla!$A$2:$H$107,3,FALSE))</f>
        <v>#N/A</v>
      </c>
      <c r="C167" s="44">
        <v>162</v>
      </c>
      <c r="D167" s="58" t="s">
        <v>1584</v>
      </c>
      <c r="E167" s="45" t="s">
        <v>152</v>
      </c>
      <c r="F167" s="63">
        <f t="shared" si="12"/>
        <v>0</v>
      </c>
      <c r="G167" s="63">
        <f t="shared" si="13"/>
        <v>0</v>
      </c>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U167" s="30" t="str">
        <f t="shared" si="11"/>
        <v> </v>
      </c>
    </row>
    <row r="168" spans="1:47" ht="15" customHeight="1">
      <c r="A168" s="32" t="e">
        <f t="shared" si="14"/>
        <v>#N/A</v>
      </c>
      <c r="B168" s="32" t="e">
        <f>IF($D$1=" "," ",VLOOKUP($D$1,Kodtabla!$A$2:$H$107,3,FALSE))</f>
        <v>#N/A</v>
      </c>
      <c r="C168" s="44">
        <v>163</v>
      </c>
      <c r="D168" s="58" t="s">
        <v>1585</v>
      </c>
      <c r="E168" s="45" t="s">
        <v>153</v>
      </c>
      <c r="F168" s="63">
        <f t="shared" si="12"/>
        <v>0</v>
      </c>
      <c r="G168" s="63">
        <f t="shared" si="13"/>
        <v>0</v>
      </c>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U168" s="30" t="str">
        <f t="shared" si="11"/>
        <v> </v>
      </c>
    </row>
    <row r="169" spans="1:47" ht="15" customHeight="1">
      <c r="A169" s="32" t="e">
        <f t="shared" si="14"/>
        <v>#N/A</v>
      </c>
      <c r="B169" s="32" t="e">
        <f>IF($D$1=" "," ",VLOOKUP($D$1,Kodtabla!$A$2:$H$107,3,FALSE))</f>
        <v>#N/A</v>
      </c>
      <c r="C169" s="44">
        <v>164</v>
      </c>
      <c r="D169" s="58" t="s">
        <v>1586</v>
      </c>
      <c r="E169" s="45" t="s">
        <v>154</v>
      </c>
      <c r="F169" s="63">
        <f t="shared" si="12"/>
        <v>0</v>
      </c>
      <c r="G169" s="63">
        <f t="shared" si="13"/>
        <v>0</v>
      </c>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U169" s="30" t="str">
        <f t="shared" si="11"/>
        <v> </v>
      </c>
    </row>
    <row r="170" spans="1:47" ht="15" customHeight="1">
      <c r="A170" s="32" t="e">
        <f t="shared" si="14"/>
        <v>#N/A</v>
      </c>
      <c r="B170" s="32" t="e">
        <f>IF($D$1=" "," ",VLOOKUP($D$1,Kodtabla!$A$2:$H$107,3,FALSE))</f>
        <v>#N/A</v>
      </c>
      <c r="C170" s="44">
        <v>165</v>
      </c>
      <c r="D170" s="58" t="s">
        <v>1587</v>
      </c>
      <c r="E170" s="45" t="s">
        <v>155</v>
      </c>
      <c r="F170" s="63">
        <f t="shared" si="12"/>
        <v>0</v>
      </c>
      <c r="G170" s="63">
        <f t="shared" si="13"/>
        <v>0</v>
      </c>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U170" s="30" t="str">
        <f t="shared" si="11"/>
        <v> </v>
      </c>
    </row>
    <row r="171" spans="1:47" ht="15" customHeight="1">
      <c r="A171" s="32" t="e">
        <f t="shared" si="14"/>
        <v>#N/A</v>
      </c>
      <c r="B171" s="32" t="e">
        <f>IF($D$1=" "," ",VLOOKUP($D$1,Kodtabla!$A$2:$H$107,3,FALSE))</f>
        <v>#N/A</v>
      </c>
      <c r="C171" s="44">
        <v>166</v>
      </c>
      <c r="D171" s="58" t="s">
        <v>1588</v>
      </c>
      <c r="E171" s="45" t="s">
        <v>156</v>
      </c>
      <c r="F171" s="63">
        <f t="shared" si="12"/>
        <v>0</v>
      </c>
      <c r="G171" s="63">
        <f t="shared" si="13"/>
        <v>0</v>
      </c>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U171" s="30" t="str">
        <f t="shared" si="11"/>
        <v> </v>
      </c>
    </row>
    <row r="172" spans="1:47" ht="15" customHeight="1">
      <c r="A172" s="32" t="e">
        <f t="shared" si="14"/>
        <v>#N/A</v>
      </c>
      <c r="B172" s="32" t="e">
        <f>IF($D$1=" "," ",VLOOKUP($D$1,Kodtabla!$A$2:$H$107,3,FALSE))</f>
        <v>#N/A</v>
      </c>
      <c r="C172" s="44">
        <v>167</v>
      </c>
      <c r="D172" s="58" t="s">
        <v>1589</v>
      </c>
      <c r="E172" s="45" t="s">
        <v>157</v>
      </c>
      <c r="F172" s="63">
        <f t="shared" si="12"/>
        <v>0</v>
      </c>
      <c r="G172" s="63">
        <f t="shared" si="13"/>
        <v>0</v>
      </c>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U172" s="30" t="str">
        <f t="shared" si="11"/>
        <v> </v>
      </c>
    </row>
    <row r="173" spans="1:47" ht="15" customHeight="1">
      <c r="A173" s="32" t="e">
        <f t="shared" si="14"/>
        <v>#N/A</v>
      </c>
      <c r="B173" s="32" t="e">
        <f>IF($D$1=" "," ",VLOOKUP($D$1,Kodtabla!$A$2:$H$107,3,FALSE))</f>
        <v>#N/A</v>
      </c>
      <c r="C173" s="44">
        <v>168</v>
      </c>
      <c r="D173" s="58" t="s">
        <v>1590</v>
      </c>
      <c r="E173" s="45" t="s">
        <v>158</v>
      </c>
      <c r="F173" s="63">
        <f t="shared" si="12"/>
        <v>0</v>
      </c>
      <c r="G173" s="63">
        <f t="shared" si="13"/>
        <v>0</v>
      </c>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U173" s="30" t="str">
        <f t="shared" si="11"/>
        <v> </v>
      </c>
    </row>
    <row r="174" spans="1:47" ht="15" customHeight="1">
      <c r="A174" s="32" t="e">
        <f t="shared" si="14"/>
        <v>#N/A</v>
      </c>
      <c r="B174" s="32" t="e">
        <f>IF($D$1=" "," ",VLOOKUP($D$1,Kodtabla!$A$2:$H$107,3,FALSE))</f>
        <v>#N/A</v>
      </c>
      <c r="C174" s="44">
        <v>169</v>
      </c>
      <c r="D174" s="58" t="s">
        <v>1591</v>
      </c>
      <c r="E174" s="45" t="s">
        <v>159</v>
      </c>
      <c r="F174" s="63">
        <f t="shared" si="12"/>
        <v>0</v>
      </c>
      <c r="G174" s="63">
        <f t="shared" si="13"/>
        <v>0</v>
      </c>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U174" s="30" t="str">
        <f t="shared" si="11"/>
        <v> </v>
      </c>
    </row>
    <row r="175" spans="1:47" ht="15" customHeight="1">
      <c r="A175" s="32" t="e">
        <f t="shared" si="14"/>
        <v>#N/A</v>
      </c>
      <c r="B175" s="32" t="e">
        <f>IF($D$1=" "," ",VLOOKUP($D$1,Kodtabla!$A$2:$H$107,3,FALSE))</f>
        <v>#N/A</v>
      </c>
      <c r="C175" s="44">
        <v>170</v>
      </c>
      <c r="D175" s="58" t="s">
        <v>1592</v>
      </c>
      <c r="E175" s="45" t="s">
        <v>160</v>
      </c>
      <c r="F175" s="63">
        <f t="shared" si="12"/>
        <v>0</v>
      </c>
      <c r="G175" s="63">
        <f t="shared" si="13"/>
        <v>0</v>
      </c>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U175" s="30" t="str">
        <f t="shared" si="11"/>
        <v> </v>
      </c>
    </row>
    <row r="176" spans="1:47" ht="15" customHeight="1">
      <c r="A176" s="32" t="e">
        <f t="shared" si="14"/>
        <v>#N/A</v>
      </c>
      <c r="B176" s="32" t="e">
        <f>IF($D$1=" "," ",VLOOKUP($D$1,Kodtabla!$A$2:$H$107,3,FALSE))</f>
        <v>#N/A</v>
      </c>
      <c r="C176" s="44">
        <v>171</v>
      </c>
      <c r="D176" s="58" t="s">
        <v>1593</v>
      </c>
      <c r="E176" s="45" t="s">
        <v>161</v>
      </c>
      <c r="F176" s="63">
        <f t="shared" si="12"/>
        <v>0</v>
      </c>
      <c r="G176" s="63">
        <f t="shared" si="13"/>
        <v>0</v>
      </c>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U176" s="30" t="str">
        <f t="shared" si="11"/>
        <v> </v>
      </c>
    </row>
    <row r="177" spans="1:47" ht="15" customHeight="1">
      <c r="A177" s="32" t="e">
        <f t="shared" si="14"/>
        <v>#N/A</v>
      </c>
      <c r="B177" s="32" t="e">
        <f>IF($D$1=" "," ",VLOOKUP($D$1,Kodtabla!$A$2:$H$107,3,FALSE))</f>
        <v>#N/A</v>
      </c>
      <c r="C177" s="44">
        <v>172</v>
      </c>
      <c r="D177" s="58" t="s">
        <v>1594</v>
      </c>
      <c r="E177" s="45" t="s">
        <v>162</v>
      </c>
      <c r="F177" s="63">
        <f t="shared" si="12"/>
        <v>0</v>
      </c>
      <c r="G177" s="63">
        <f t="shared" si="13"/>
        <v>0</v>
      </c>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U177" s="30" t="str">
        <f t="shared" si="11"/>
        <v> </v>
      </c>
    </row>
    <row r="178" spans="1:47" ht="15" customHeight="1">
      <c r="A178" s="32" t="e">
        <f t="shared" si="14"/>
        <v>#N/A</v>
      </c>
      <c r="B178" s="32" t="e">
        <f>IF($D$1=" "," ",VLOOKUP($D$1,Kodtabla!$A$2:$H$107,3,FALSE))</f>
        <v>#N/A</v>
      </c>
      <c r="C178" s="44">
        <v>173</v>
      </c>
      <c r="D178" s="58" t="s">
        <v>1595</v>
      </c>
      <c r="E178" s="45" t="s">
        <v>163</v>
      </c>
      <c r="F178" s="63">
        <f t="shared" si="12"/>
        <v>0</v>
      </c>
      <c r="G178" s="63">
        <f t="shared" si="13"/>
        <v>0</v>
      </c>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U178" s="30" t="str">
        <f t="shared" si="11"/>
        <v> </v>
      </c>
    </row>
    <row r="179" spans="1:49" ht="15" customHeight="1">
      <c r="A179" s="32" t="e">
        <f t="shared" si="14"/>
        <v>#N/A</v>
      </c>
      <c r="B179" s="32" t="e">
        <f>IF($D$1=" "," ",VLOOKUP($D$1,Kodtabla!$A$2:$H$107,3,FALSE))</f>
        <v>#N/A</v>
      </c>
      <c r="C179" s="44">
        <v>174</v>
      </c>
      <c r="D179" s="58" t="s">
        <v>1596</v>
      </c>
      <c r="E179" s="45" t="s">
        <v>164</v>
      </c>
      <c r="F179" s="63">
        <f t="shared" si="12"/>
        <v>0</v>
      </c>
      <c r="G179" s="63">
        <f t="shared" si="13"/>
        <v>0</v>
      </c>
      <c r="H179" s="39"/>
      <c r="I179" s="39"/>
      <c r="J179" s="39"/>
      <c r="K179" s="39"/>
      <c r="L179" s="39"/>
      <c r="M179" s="39"/>
      <c r="N179" s="39"/>
      <c r="O179" s="39"/>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U179" s="30" t="str">
        <f t="shared" si="11"/>
        <v> </v>
      </c>
      <c r="AW179" s="5" t="str">
        <f>IF(F179&lt;=G179," "," HIBÁS")</f>
        <v> </v>
      </c>
    </row>
    <row r="180" spans="1:49" ht="15" customHeight="1">
      <c r="A180" s="32" t="e">
        <f t="shared" si="14"/>
        <v>#N/A</v>
      </c>
      <c r="B180" s="32" t="e">
        <f>IF($D$1=" "," ",VLOOKUP($D$1,Kodtabla!$A$2:$H$107,3,FALSE))</f>
        <v>#N/A</v>
      </c>
      <c r="C180" s="44">
        <v>175</v>
      </c>
      <c r="D180" s="58" t="s">
        <v>1597</v>
      </c>
      <c r="E180" s="46" t="s">
        <v>165</v>
      </c>
      <c r="F180" s="63">
        <f t="shared" si="12"/>
        <v>0</v>
      </c>
      <c r="G180" s="63">
        <f t="shared" si="13"/>
        <v>0</v>
      </c>
      <c r="H180" s="39"/>
      <c r="I180" s="39"/>
      <c r="J180" s="39"/>
      <c r="K180" s="39"/>
      <c r="L180" s="39"/>
      <c r="M180" s="39"/>
      <c r="N180" s="39"/>
      <c r="O180" s="39"/>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U180" s="30" t="str">
        <f t="shared" si="11"/>
        <v> </v>
      </c>
      <c r="AW180" s="5" t="str">
        <f>IF(F180&lt;=G180," "," HIBÁS")</f>
        <v> </v>
      </c>
    </row>
    <row r="181" spans="1:47" ht="15" customHeight="1">
      <c r="A181" s="32" t="e">
        <f t="shared" si="14"/>
        <v>#N/A</v>
      </c>
      <c r="B181" s="32" t="e">
        <f>IF($D$1=" "," ",VLOOKUP($D$1,Kodtabla!$A$2:$H$107,3,FALSE))</f>
        <v>#N/A</v>
      </c>
      <c r="C181" s="44">
        <v>176</v>
      </c>
      <c r="D181" s="58" t="s">
        <v>1598</v>
      </c>
      <c r="E181" s="45" t="s">
        <v>166</v>
      </c>
      <c r="F181" s="63">
        <f t="shared" si="12"/>
        <v>0</v>
      </c>
      <c r="G181" s="63">
        <f t="shared" si="13"/>
        <v>0</v>
      </c>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U181" s="30" t="str">
        <f t="shared" si="11"/>
        <v> </v>
      </c>
    </row>
    <row r="182" spans="1:47" ht="15" customHeight="1">
      <c r="A182" s="32" t="e">
        <f t="shared" si="14"/>
        <v>#N/A</v>
      </c>
      <c r="B182" s="32" t="e">
        <f>IF($D$1=" "," ",VLOOKUP($D$1,Kodtabla!$A$2:$H$107,3,FALSE))</f>
        <v>#N/A</v>
      </c>
      <c r="C182" s="44">
        <v>177</v>
      </c>
      <c r="D182" s="58" t="s">
        <v>1599</v>
      </c>
      <c r="E182" s="45" t="s">
        <v>167</v>
      </c>
      <c r="F182" s="63">
        <f t="shared" si="12"/>
        <v>0</v>
      </c>
      <c r="G182" s="63">
        <f t="shared" si="13"/>
        <v>0</v>
      </c>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U182" s="30" t="str">
        <f t="shared" si="11"/>
        <v> </v>
      </c>
    </row>
    <row r="183" spans="1:47" ht="15" customHeight="1">
      <c r="A183" s="32" t="e">
        <f t="shared" si="14"/>
        <v>#N/A</v>
      </c>
      <c r="B183" s="32" t="e">
        <f>IF($D$1=" "," ",VLOOKUP($D$1,Kodtabla!$A$2:$H$107,3,FALSE))</f>
        <v>#N/A</v>
      </c>
      <c r="C183" s="44">
        <v>178</v>
      </c>
      <c r="D183" s="58" t="s">
        <v>1600</v>
      </c>
      <c r="E183" s="45" t="s">
        <v>168</v>
      </c>
      <c r="F183" s="63">
        <f t="shared" si="12"/>
        <v>0</v>
      </c>
      <c r="G183" s="63">
        <f t="shared" si="13"/>
        <v>0</v>
      </c>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U183" s="30" t="str">
        <f t="shared" si="11"/>
        <v> </v>
      </c>
    </row>
    <row r="184" spans="1:47" ht="15" customHeight="1">
      <c r="A184" s="32" t="e">
        <f t="shared" si="14"/>
        <v>#N/A</v>
      </c>
      <c r="B184" s="32" t="e">
        <f>IF($D$1=" "," ",VLOOKUP($D$1,Kodtabla!$A$2:$H$107,3,FALSE))</f>
        <v>#N/A</v>
      </c>
      <c r="C184" s="44">
        <v>179</v>
      </c>
      <c r="D184" s="58" t="s">
        <v>1601</v>
      </c>
      <c r="E184" s="45" t="s">
        <v>169</v>
      </c>
      <c r="F184" s="63">
        <f t="shared" si="12"/>
        <v>0</v>
      </c>
      <c r="G184" s="63">
        <f t="shared" si="13"/>
        <v>0</v>
      </c>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U184" s="30" t="str">
        <f t="shared" si="11"/>
        <v> </v>
      </c>
    </row>
    <row r="185" spans="1:47" ht="15" customHeight="1">
      <c r="A185" s="32" t="e">
        <f t="shared" si="14"/>
        <v>#N/A</v>
      </c>
      <c r="B185" s="32" t="e">
        <f>IF($D$1=" "," ",VLOOKUP($D$1,Kodtabla!$A$2:$H$107,3,FALSE))</f>
        <v>#N/A</v>
      </c>
      <c r="C185" s="44">
        <v>180</v>
      </c>
      <c r="D185" s="58" t="s">
        <v>1602</v>
      </c>
      <c r="E185" s="45" t="s">
        <v>170</v>
      </c>
      <c r="F185" s="63">
        <f t="shared" si="12"/>
        <v>0</v>
      </c>
      <c r="G185" s="63">
        <f t="shared" si="13"/>
        <v>0</v>
      </c>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U185" s="30" t="str">
        <f t="shared" si="11"/>
        <v> </v>
      </c>
    </row>
    <row r="186" spans="1:47" ht="15" customHeight="1">
      <c r="A186" s="32" t="e">
        <f t="shared" si="14"/>
        <v>#N/A</v>
      </c>
      <c r="B186" s="32" t="e">
        <f>IF($D$1=" "," ",VLOOKUP($D$1,Kodtabla!$A$2:$H$107,3,FALSE))</f>
        <v>#N/A</v>
      </c>
      <c r="C186" s="44">
        <v>181</v>
      </c>
      <c r="D186" s="58" t="s">
        <v>1603</v>
      </c>
      <c r="E186" s="45" t="s">
        <v>171</v>
      </c>
      <c r="F186" s="63">
        <f t="shared" si="12"/>
        <v>0</v>
      </c>
      <c r="G186" s="63">
        <f t="shared" si="13"/>
        <v>0</v>
      </c>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U186" s="30" t="str">
        <f t="shared" si="11"/>
        <v> </v>
      </c>
    </row>
    <row r="187" spans="1:47" ht="15" customHeight="1">
      <c r="A187" s="32" t="e">
        <f t="shared" si="14"/>
        <v>#N/A</v>
      </c>
      <c r="B187" s="32" t="e">
        <f>IF($D$1=" "," ",VLOOKUP($D$1,Kodtabla!$A$2:$H$107,3,FALSE))</f>
        <v>#N/A</v>
      </c>
      <c r="C187" s="44">
        <v>182</v>
      </c>
      <c r="D187" s="58" t="s">
        <v>1604</v>
      </c>
      <c r="E187" s="45" t="s">
        <v>172</v>
      </c>
      <c r="F187" s="63">
        <f t="shared" si="12"/>
        <v>0</v>
      </c>
      <c r="G187" s="63">
        <f t="shared" si="13"/>
        <v>0</v>
      </c>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U187" s="30" t="str">
        <f t="shared" si="11"/>
        <v> </v>
      </c>
    </row>
    <row r="188" spans="1:47" ht="15" customHeight="1">
      <c r="A188" s="32" t="e">
        <f t="shared" si="14"/>
        <v>#N/A</v>
      </c>
      <c r="B188" s="32" t="e">
        <f>IF($D$1=" "," ",VLOOKUP($D$1,Kodtabla!$A$2:$H$107,3,FALSE))</f>
        <v>#N/A</v>
      </c>
      <c r="C188" s="44">
        <v>183</v>
      </c>
      <c r="D188" s="58" t="s">
        <v>1605</v>
      </c>
      <c r="E188" s="45" t="s">
        <v>173</v>
      </c>
      <c r="F188" s="63">
        <f t="shared" si="12"/>
        <v>0</v>
      </c>
      <c r="G188" s="63">
        <f t="shared" si="13"/>
        <v>0</v>
      </c>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U188" s="30" t="str">
        <f t="shared" si="11"/>
        <v> </v>
      </c>
    </row>
    <row r="189" spans="1:47" ht="15" customHeight="1">
      <c r="A189" s="32" t="e">
        <f t="shared" si="14"/>
        <v>#N/A</v>
      </c>
      <c r="B189" s="32" t="e">
        <f>IF($D$1=" "," ",VLOOKUP($D$1,Kodtabla!$A$2:$H$107,3,FALSE))</f>
        <v>#N/A</v>
      </c>
      <c r="C189" s="44">
        <v>184</v>
      </c>
      <c r="D189" s="58" t="s">
        <v>1606</v>
      </c>
      <c r="E189" s="45" t="s">
        <v>174</v>
      </c>
      <c r="F189" s="63">
        <f t="shared" si="12"/>
        <v>0</v>
      </c>
      <c r="G189" s="63">
        <f t="shared" si="13"/>
        <v>0</v>
      </c>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U189" s="30" t="str">
        <f t="shared" si="11"/>
        <v> </v>
      </c>
    </row>
    <row r="190" spans="1:49" ht="15" customHeight="1">
      <c r="A190" s="32" t="e">
        <f t="shared" si="14"/>
        <v>#N/A</v>
      </c>
      <c r="B190" s="32" t="e">
        <f>IF($D$1=" "," ",VLOOKUP($D$1,Kodtabla!$A$2:$H$107,3,FALSE))</f>
        <v>#N/A</v>
      </c>
      <c r="C190" s="44">
        <v>185</v>
      </c>
      <c r="D190" s="58" t="s">
        <v>1607</v>
      </c>
      <c r="E190" s="45" t="s">
        <v>175</v>
      </c>
      <c r="F190" s="63">
        <f t="shared" si="12"/>
        <v>0</v>
      </c>
      <c r="G190" s="63">
        <f t="shared" si="13"/>
        <v>0</v>
      </c>
      <c r="H190" s="39"/>
      <c r="I190" s="39"/>
      <c r="J190" s="39"/>
      <c r="K190" s="39"/>
      <c r="L190" s="39"/>
      <c r="M190" s="39"/>
      <c r="N190" s="39"/>
      <c r="O190" s="39"/>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U190" s="30" t="str">
        <f t="shared" si="11"/>
        <v> </v>
      </c>
      <c r="AW190" s="5" t="str">
        <f>IF(F190&lt;=G190," ","HIBÁS")</f>
        <v> </v>
      </c>
    </row>
    <row r="191" spans="1:49" ht="15" customHeight="1">
      <c r="A191" s="32" t="e">
        <f t="shared" si="14"/>
        <v>#N/A</v>
      </c>
      <c r="B191" s="32" t="e">
        <f>IF($D$1=" "," ",VLOOKUP($D$1,Kodtabla!$A$2:$H$107,3,FALSE))</f>
        <v>#N/A</v>
      </c>
      <c r="C191" s="44">
        <v>186</v>
      </c>
      <c r="D191" s="58" t="s">
        <v>1608</v>
      </c>
      <c r="E191" s="45" t="s">
        <v>176</v>
      </c>
      <c r="F191" s="63">
        <f t="shared" si="12"/>
        <v>0</v>
      </c>
      <c r="G191" s="63">
        <f t="shared" si="13"/>
        <v>0</v>
      </c>
      <c r="H191" s="39"/>
      <c r="I191" s="39"/>
      <c r="J191" s="39"/>
      <c r="K191" s="39"/>
      <c r="L191" s="39"/>
      <c r="M191" s="39"/>
      <c r="N191" s="39"/>
      <c r="O191" s="39"/>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U191" s="30" t="str">
        <f t="shared" si="11"/>
        <v> </v>
      </c>
      <c r="AW191" s="5" t="str">
        <f>IF(F191&lt;=G191," ","HIBÁS")</f>
        <v> </v>
      </c>
    </row>
    <row r="192" spans="1:49" ht="15" customHeight="1">
      <c r="A192" s="32" t="e">
        <f t="shared" si="14"/>
        <v>#N/A</v>
      </c>
      <c r="B192" s="32" t="e">
        <f>IF($D$1=" "," ",VLOOKUP($D$1,Kodtabla!$A$2:$H$107,3,FALSE))</f>
        <v>#N/A</v>
      </c>
      <c r="C192" s="44">
        <v>187</v>
      </c>
      <c r="D192" s="58" t="s">
        <v>1609</v>
      </c>
      <c r="E192" s="45" t="s">
        <v>177</v>
      </c>
      <c r="F192" s="63">
        <f t="shared" si="12"/>
        <v>0</v>
      </c>
      <c r="G192" s="63">
        <f t="shared" si="13"/>
        <v>0</v>
      </c>
      <c r="H192" s="39"/>
      <c r="I192" s="39"/>
      <c r="J192" s="39"/>
      <c r="K192" s="39"/>
      <c r="L192" s="39"/>
      <c r="M192" s="39"/>
      <c r="N192" s="39"/>
      <c r="O192" s="39"/>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U192" s="30" t="str">
        <f t="shared" si="11"/>
        <v> </v>
      </c>
      <c r="AW192" s="5" t="str">
        <f>IF(F192&lt;=G192," ","HIBÁS")</f>
        <v> </v>
      </c>
    </row>
    <row r="193" spans="1:49" ht="15" customHeight="1">
      <c r="A193" s="32" t="e">
        <f t="shared" si="14"/>
        <v>#N/A</v>
      </c>
      <c r="B193" s="32" t="e">
        <f>IF($D$1=" "," ",VLOOKUP($D$1,Kodtabla!$A$2:$H$107,3,FALSE))</f>
        <v>#N/A</v>
      </c>
      <c r="C193" s="44">
        <v>188</v>
      </c>
      <c r="D193" s="58" t="s">
        <v>1610</v>
      </c>
      <c r="E193" s="45" t="s">
        <v>178</v>
      </c>
      <c r="F193" s="63">
        <f t="shared" si="12"/>
        <v>0</v>
      </c>
      <c r="G193" s="63">
        <f t="shared" si="13"/>
        <v>0</v>
      </c>
      <c r="H193" s="39"/>
      <c r="I193" s="39"/>
      <c r="J193" s="39"/>
      <c r="K193" s="39"/>
      <c r="L193" s="39"/>
      <c r="M193" s="39"/>
      <c r="N193" s="39"/>
      <c r="O193" s="39"/>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U193" s="30" t="str">
        <f t="shared" si="11"/>
        <v> </v>
      </c>
      <c r="AW193" s="5" t="str">
        <f>IF(F193&lt;=G193," ","HIBÁS")</f>
        <v> </v>
      </c>
    </row>
    <row r="194" spans="1:47" ht="15" customHeight="1">
      <c r="A194" s="32" t="e">
        <f t="shared" si="14"/>
        <v>#N/A</v>
      </c>
      <c r="B194" s="32" t="e">
        <f>IF($D$1=" "," ",VLOOKUP($D$1,Kodtabla!$A$2:$H$107,3,FALSE))</f>
        <v>#N/A</v>
      </c>
      <c r="C194" s="44">
        <v>189</v>
      </c>
      <c r="D194" s="58" t="s">
        <v>1611</v>
      </c>
      <c r="E194" s="45" t="s">
        <v>179</v>
      </c>
      <c r="F194" s="63">
        <f t="shared" si="12"/>
        <v>0</v>
      </c>
      <c r="G194" s="63">
        <f t="shared" si="13"/>
        <v>0</v>
      </c>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U194" s="30" t="str">
        <f t="shared" si="11"/>
        <v> </v>
      </c>
    </row>
    <row r="195" spans="1:47" ht="15" customHeight="1">
      <c r="A195" s="32" t="e">
        <f t="shared" si="14"/>
        <v>#N/A</v>
      </c>
      <c r="B195" s="32" t="e">
        <f>IF($D$1=" "," ",VLOOKUP($D$1,Kodtabla!$A$2:$H$107,3,FALSE))</f>
        <v>#N/A</v>
      </c>
      <c r="C195" s="44">
        <v>190</v>
      </c>
      <c r="D195" s="58" t="s">
        <v>1612</v>
      </c>
      <c r="E195" s="45" t="s">
        <v>180</v>
      </c>
      <c r="F195" s="63">
        <f t="shared" si="12"/>
        <v>0</v>
      </c>
      <c r="G195" s="63">
        <f t="shared" si="13"/>
        <v>0</v>
      </c>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U195" s="30" t="str">
        <f t="shared" si="11"/>
        <v> </v>
      </c>
    </row>
    <row r="196" spans="1:47" ht="15" customHeight="1">
      <c r="A196" s="32" t="e">
        <f t="shared" si="14"/>
        <v>#N/A</v>
      </c>
      <c r="B196" s="32" t="e">
        <f>IF($D$1=" "," ",VLOOKUP($D$1,Kodtabla!$A$2:$H$107,3,FALSE))</f>
        <v>#N/A</v>
      </c>
      <c r="C196" s="44">
        <v>191</v>
      </c>
      <c r="D196" s="58" t="s">
        <v>1613</v>
      </c>
      <c r="E196" s="45" t="s">
        <v>181</v>
      </c>
      <c r="F196" s="63">
        <f t="shared" si="12"/>
        <v>0</v>
      </c>
      <c r="G196" s="63">
        <f t="shared" si="13"/>
        <v>0</v>
      </c>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U196" s="30" t="str">
        <f t="shared" si="11"/>
        <v> </v>
      </c>
    </row>
    <row r="197" spans="1:47" ht="15" customHeight="1">
      <c r="A197" s="32" t="e">
        <f t="shared" si="14"/>
        <v>#N/A</v>
      </c>
      <c r="B197" s="32" t="e">
        <f>IF($D$1=" "," ",VLOOKUP($D$1,Kodtabla!$A$2:$H$107,3,FALSE))</f>
        <v>#N/A</v>
      </c>
      <c r="C197" s="44">
        <v>192</v>
      </c>
      <c r="D197" s="58" t="s">
        <v>1614</v>
      </c>
      <c r="E197" s="45" t="s">
        <v>2446</v>
      </c>
      <c r="F197" s="63">
        <f t="shared" si="12"/>
        <v>0</v>
      </c>
      <c r="G197" s="63">
        <f t="shared" si="13"/>
        <v>0</v>
      </c>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U197" s="30" t="str">
        <f t="shared" si="11"/>
        <v> </v>
      </c>
    </row>
    <row r="198" spans="1:47" ht="15" customHeight="1">
      <c r="A198" s="32" t="e">
        <f t="shared" si="14"/>
        <v>#N/A</v>
      </c>
      <c r="B198" s="32" t="e">
        <f>IF($D$1=" "," ",VLOOKUP($D$1,Kodtabla!$A$2:$H$107,3,FALSE))</f>
        <v>#N/A</v>
      </c>
      <c r="C198" s="44">
        <v>193</v>
      </c>
      <c r="D198" s="58" t="s">
        <v>1615</v>
      </c>
      <c r="E198" s="45" t="s">
        <v>182</v>
      </c>
      <c r="F198" s="63">
        <f t="shared" si="12"/>
        <v>0</v>
      </c>
      <c r="G198" s="63">
        <f t="shared" si="13"/>
        <v>0</v>
      </c>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U198" s="30" t="str">
        <f aca="true" t="shared" si="15" ref="AU198:AU261">IF(F198&gt;=G198," ","HIBÁS")</f>
        <v> </v>
      </c>
    </row>
    <row r="199" spans="1:47" ht="15" customHeight="1">
      <c r="A199" s="32" t="e">
        <f t="shared" si="14"/>
        <v>#N/A</v>
      </c>
      <c r="B199" s="32" t="e">
        <f>IF($D$1=" "," ",VLOOKUP($D$1,Kodtabla!$A$2:$H$107,3,FALSE))</f>
        <v>#N/A</v>
      </c>
      <c r="C199" s="44">
        <v>194</v>
      </c>
      <c r="D199" s="58" t="s">
        <v>1616</v>
      </c>
      <c r="E199" s="45" t="s">
        <v>183</v>
      </c>
      <c r="F199" s="63">
        <f aca="true" t="shared" si="16" ref="F199:F262">H199+J199+L199+N199+P199+R199+T199+V199+X199+Z199+AB199+AD199+AF199+AH199+AJ199+AL199+AN199+AP199+AR199</f>
        <v>0</v>
      </c>
      <c r="G199" s="63">
        <f aca="true" t="shared" si="17" ref="G199:G262">I199+K199+M199+O199+Q199+S199+U199+W199+Y199+AA199+AC199+AE199+AG199+AI199+AK199+AM199+AO199+AQ199+AS199</f>
        <v>0</v>
      </c>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U199" s="30" t="str">
        <f t="shared" si="15"/>
        <v> </v>
      </c>
    </row>
    <row r="200" spans="1:49" ht="15" customHeight="1">
      <c r="A200" s="32" t="e">
        <f aca="true" t="shared" si="18" ref="A200:A263">$A$6</f>
        <v>#N/A</v>
      </c>
      <c r="B200" s="32" t="e">
        <f>IF($D$1=" "," ",VLOOKUP($D$1,Kodtabla!$A$2:$H$107,3,FALSE))</f>
        <v>#N/A</v>
      </c>
      <c r="C200" s="44">
        <v>195</v>
      </c>
      <c r="D200" s="58" t="s">
        <v>1617</v>
      </c>
      <c r="E200" s="46" t="s">
        <v>184</v>
      </c>
      <c r="F200" s="63">
        <f t="shared" si="16"/>
        <v>0</v>
      </c>
      <c r="G200" s="63">
        <f t="shared" si="17"/>
        <v>0</v>
      </c>
      <c r="H200" s="39"/>
      <c r="I200" s="39"/>
      <c r="J200" s="39"/>
      <c r="K200" s="39"/>
      <c r="L200" s="39"/>
      <c r="M200" s="39"/>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U200" s="30" t="str">
        <f t="shared" si="15"/>
        <v> </v>
      </c>
      <c r="AW200" s="5" t="str">
        <f>IF(F200&lt;=G200," ","HIBÁS")</f>
        <v> </v>
      </c>
    </row>
    <row r="201" spans="1:47" ht="15" customHeight="1">
      <c r="A201" s="32" t="e">
        <f t="shared" si="18"/>
        <v>#N/A</v>
      </c>
      <c r="B201" s="32" t="e">
        <f>IF($D$1=" "," ",VLOOKUP($D$1,Kodtabla!$A$2:$H$107,3,FALSE))</f>
        <v>#N/A</v>
      </c>
      <c r="C201" s="44">
        <v>196</v>
      </c>
      <c r="D201" s="58" t="s">
        <v>1618</v>
      </c>
      <c r="E201" s="45" t="s">
        <v>185</v>
      </c>
      <c r="F201" s="63">
        <f t="shared" si="16"/>
        <v>0</v>
      </c>
      <c r="G201" s="63">
        <f t="shared" si="17"/>
        <v>0</v>
      </c>
      <c r="H201" s="10"/>
      <c r="I201" s="39"/>
      <c r="J201" s="10"/>
      <c r="K201" s="39"/>
      <c r="L201" s="10"/>
      <c r="M201" s="39"/>
      <c r="N201" s="10"/>
      <c r="O201" s="39"/>
      <c r="P201" s="10"/>
      <c r="Q201" s="39"/>
      <c r="R201" s="10"/>
      <c r="S201" s="39"/>
      <c r="T201" s="10"/>
      <c r="U201" s="39"/>
      <c r="V201" s="10"/>
      <c r="W201" s="39"/>
      <c r="X201" s="10"/>
      <c r="Y201" s="39"/>
      <c r="Z201" s="10"/>
      <c r="AA201" s="39"/>
      <c r="AB201" s="10"/>
      <c r="AC201" s="39"/>
      <c r="AD201" s="10"/>
      <c r="AE201" s="39"/>
      <c r="AF201" s="10"/>
      <c r="AG201" s="39"/>
      <c r="AH201" s="10"/>
      <c r="AI201" s="39"/>
      <c r="AJ201" s="10"/>
      <c r="AK201" s="39"/>
      <c r="AL201" s="10"/>
      <c r="AM201" s="39"/>
      <c r="AN201" s="10"/>
      <c r="AO201" s="39"/>
      <c r="AP201" s="10"/>
      <c r="AQ201" s="39"/>
      <c r="AR201" s="10"/>
      <c r="AS201" s="39"/>
      <c r="AU201" s="30" t="str">
        <f t="shared" si="15"/>
        <v> </v>
      </c>
    </row>
    <row r="202" spans="1:47" ht="15" customHeight="1">
      <c r="A202" s="32" t="e">
        <f t="shared" si="18"/>
        <v>#N/A</v>
      </c>
      <c r="B202" s="32" t="e">
        <f>IF($D$1=" "," ",VLOOKUP($D$1,Kodtabla!$A$2:$H$107,3,FALSE))</f>
        <v>#N/A</v>
      </c>
      <c r="C202" s="44">
        <v>197</v>
      </c>
      <c r="D202" s="58" t="s">
        <v>1619</v>
      </c>
      <c r="E202" s="45" t="s">
        <v>186</v>
      </c>
      <c r="F202" s="63">
        <f t="shared" si="16"/>
        <v>0</v>
      </c>
      <c r="G202" s="63">
        <f t="shared" si="17"/>
        <v>0</v>
      </c>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U202" s="30" t="str">
        <f t="shared" si="15"/>
        <v> </v>
      </c>
    </row>
    <row r="203" spans="1:47" ht="15" customHeight="1">
      <c r="A203" s="32" t="e">
        <f t="shared" si="18"/>
        <v>#N/A</v>
      </c>
      <c r="B203" s="32" t="e">
        <f>IF($D$1=" "," ",VLOOKUP($D$1,Kodtabla!$A$2:$H$107,3,FALSE))</f>
        <v>#N/A</v>
      </c>
      <c r="C203" s="44">
        <v>198</v>
      </c>
      <c r="D203" s="58" t="s">
        <v>1620</v>
      </c>
      <c r="E203" s="45" t="s">
        <v>187</v>
      </c>
      <c r="F203" s="63">
        <f t="shared" si="16"/>
        <v>0</v>
      </c>
      <c r="G203" s="63">
        <f t="shared" si="17"/>
        <v>0</v>
      </c>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U203" s="30" t="str">
        <f t="shared" si="15"/>
        <v> </v>
      </c>
    </row>
    <row r="204" spans="1:47" ht="15" customHeight="1">
      <c r="A204" s="32" t="e">
        <f t="shared" si="18"/>
        <v>#N/A</v>
      </c>
      <c r="B204" s="32" t="e">
        <f>IF($D$1=" "," ",VLOOKUP($D$1,Kodtabla!$A$2:$H$107,3,FALSE))</f>
        <v>#N/A</v>
      </c>
      <c r="C204" s="44">
        <v>199</v>
      </c>
      <c r="D204" s="58" t="s">
        <v>1621</v>
      </c>
      <c r="E204" s="45" t="s">
        <v>188</v>
      </c>
      <c r="F204" s="63">
        <f t="shared" si="16"/>
        <v>0</v>
      </c>
      <c r="G204" s="63">
        <f t="shared" si="17"/>
        <v>0</v>
      </c>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U204" s="30" t="str">
        <f t="shared" si="15"/>
        <v> </v>
      </c>
    </row>
    <row r="205" spans="1:47" ht="15" customHeight="1">
      <c r="A205" s="32" t="e">
        <f t="shared" si="18"/>
        <v>#N/A</v>
      </c>
      <c r="B205" s="32" t="e">
        <f>IF($D$1=" "," ",VLOOKUP($D$1,Kodtabla!$A$2:$H$107,3,FALSE))</f>
        <v>#N/A</v>
      </c>
      <c r="C205" s="44">
        <v>200</v>
      </c>
      <c r="D205" s="58" t="s">
        <v>1622</v>
      </c>
      <c r="E205" s="45" t="s">
        <v>189</v>
      </c>
      <c r="F205" s="63">
        <f t="shared" si="16"/>
        <v>0</v>
      </c>
      <c r="G205" s="63">
        <f t="shared" si="17"/>
        <v>0</v>
      </c>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U205" s="30" t="str">
        <f t="shared" si="15"/>
        <v> </v>
      </c>
    </row>
    <row r="206" spans="1:47" ht="15" customHeight="1">
      <c r="A206" s="32" t="e">
        <f t="shared" si="18"/>
        <v>#N/A</v>
      </c>
      <c r="B206" s="32" t="e">
        <f>IF($D$1=" "," ",VLOOKUP($D$1,Kodtabla!$A$2:$H$107,3,FALSE))</f>
        <v>#N/A</v>
      </c>
      <c r="C206" s="47">
        <v>201</v>
      </c>
      <c r="D206" s="58" t="s">
        <v>1623</v>
      </c>
      <c r="E206" s="45" t="s">
        <v>190</v>
      </c>
      <c r="F206" s="63">
        <f t="shared" si="16"/>
        <v>0</v>
      </c>
      <c r="G206" s="63">
        <f t="shared" si="17"/>
        <v>0</v>
      </c>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U206" s="30" t="str">
        <f t="shared" si="15"/>
        <v> </v>
      </c>
    </row>
    <row r="207" spans="1:47" ht="15" customHeight="1">
      <c r="A207" s="32" t="e">
        <f t="shared" si="18"/>
        <v>#N/A</v>
      </c>
      <c r="B207" s="32" t="e">
        <f>IF($D$1=" "," ",VLOOKUP($D$1,Kodtabla!$A$2:$H$107,3,FALSE))</f>
        <v>#N/A</v>
      </c>
      <c r="C207" s="44">
        <v>202</v>
      </c>
      <c r="D207" s="58" t="s">
        <v>1624</v>
      </c>
      <c r="E207" s="45" t="s">
        <v>191</v>
      </c>
      <c r="F207" s="63">
        <f t="shared" si="16"/>
        <v>0</v>
      </c>
      <c r="G207" s="63">
        <f t="shared" si="17"/>
        <v>0</v>
      </c>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U207" s="30" t="str">
        <f t="shared" si="15"/>
        <v> </v>
      </c>
    </row>
    <row r="208" spans="1:47" ht="15" customHeight="1">
      <c r="A208" s="32" t="e">
        <f t="shared" si="18"/>
        <v>#N/A</v>
      </c>
      <c r="B208" s="32" t="e">
        <f>IF($D$1=" "," ",VLOOKUP($D$1,Kodtabla!$A$2:$H$107,3,FALSE))</f>
        <v>#N/A</v>
      </c>
      <c r="C208" s="44">
        <v>203</v>
      </c>
      <c r="D208" s="58" t="s">
        <v>1625</v>
      </c>
      <c r="E208" s="45" t="s">
        <v>192</v>
      </c>
      <c r="F208" s="63">
        <f t="shared" si="16"/>
        <v>0</v>
      </c>
      <c r="G208" s="63">
        <f t="shared" si="17"/>
        <v>0</v>
      </c>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U208" s="30" t="str">
        <f t="shared" si="15"/>
        <v> </v>
      </c>
    </row>
    <row r="209" spans="1:47" ht="15" customHeight="1">
      <c r="A209" s="32" t="e">
        <f t="shared" si="18"/>
        <v>#N/A</v>
      </c>
      <c r="B209" s="32" t="e">
        <f>IF($D$1=" "," ",VLOOKUP($D$1,Kodtabla!$A$2:$H$107,3,FALSE))</f>
        <v>#N/A</v>
      </c>
      <c r="C209" s="44">
        <v>204</v>
      </c>
      <c r="D209" s="58" t="s">
        <v>1626</v>
      </c>
      <c r="E209" s="45" t="s">
        <v>193</v>
      </c>
      <c r="F209" s="63">
        <f t="shared" si="16"/>
        <v>0</v>
      </c>
      <c r="G209" s="63">
        <f t="shared" si="17"/>
        <v>0</v>
      </c>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U209" s="30" t="str">
        <f t="shared" si="15"/>
        <v> </v>
      </c>
    </row>
    <row r="210" spans="1:47" ht="15" customHeight="1">
      <c r="A210" s="32" t="e">
        <f t="shared" si="18"/>
        <v>#N/A</v>
      </c>
      <c r="B210" s="32" t="e">
        <f>IF($D$1=" "," ",VLOOKUP($D$1,Kodtabla!$A$2:$H$107,3,FALSE))</f>
        <v>#N/A</v>
      </c>
      <c r="C210" s="44">
        <v>205</v>
      </c>
      <c r="D210" s="58" t="s">
        <v>1627</v>
      </c>
      <c r="E210" s="45" t="s">
        <v>194</v>
      </c>
      <c r="F210" s="63">
        <f t="shared" si="16"/>
        <v>0</v>
      </c>
      <c r="G210" s="63">
        <f t="shared" si="17"/>
        <v>0</v>
      </c>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U210" s="30" t="str">
        <f t="shared" si="15"/>
        <v> </v>
      </c>
    </row>
    <row r="211" spans="1:47" ht="15" customHeight="1">
      <c r="A211" s="32" t="e">
        <f t="shared" si="18"/>
        <v>#N/A</v>
      </c>
      <c r="B211" s="32" t="e">
        <f>IF($D$1=" "," ",VLOOKUP($D$1,Kodtabla!$A$2:$H$107,3,FALSE))</f>
        <v>#N/A</v>
      </c>
      <c r="C211" s="44">
        <v>206</v>
      </c>
      <c r="D211" s="58" t="s">
        <v>1628</v>
      </c>
      <c r="E211" s="45" t="s">
        <v>195</v>
      </c>
      <c r="F211" s="63">
        <f t="shared" si="16"/>
        <v>0</v>
      </c>
      <c r="G211" s="63">
        <f t="shared" si="17"/>
        <v>0</v>
      </c>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U211" s="30" t="str">
        <f t="shared" si="15"/>
        <v> </v>
      </c>
    </row>
    <row r="212" spans="1:47" ht="15" customHeight="1">
      <c r="A212" s="32" t="e">
        <f t="shared" si="18"/>
        <v>#N/A</v>
      </c>
      <c r="B212" s="32" t="e">
        <f>IF($D$1=" "," ",VLOOKUP($D$1,Kodtabla!$A$2:$H$107,3,FALSE))</f>
        <v>#N/A</v>
      </c>
      <c r="C212" s="44">
        <v>207</v>
      </c>
      <c r="D212" s="58" t="s">
        <v>1629</v>
      </c>
      <c r="E212" s="45" t="s">
        <v>196</v>
      </c>
      <c r="F212" s="63">
        <f t="shared" si="16"/>
        <v>0</v>
      </c>
      <c r="G212" s="63">
        <f t="shared" si="17"/>
        <v>0</v>
      </c>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U212" s="30" t="str">
        <f t="shared" si="15"/>
        <v> </v>
      </c>
    </row>
    <row r="213" spans="1:47" ht="15" customHeight="1">
      <c r="A213" s="32" t="e">
        <f t="shared" si="18"/>
        <v>#N/A</v>
      </c>
      <c r="B213" s="32" t="e">
        <f>IF($D$1=" "," ",VLOOKUP($D$1,Kodtabla!$A$2:$H$107,3,FALSE))</f>
        <v>#N/A</v>
      </c>
      <c r="C213" s="44">
        <v>208</v>
      </c>
      <c r="D213" s="58" t="s">
        <v>1630</v>
      </c>
      <c r="E213" s="45" t="s">
        <v>197</v>
      </c>
      <c r="F213" s="63">
        <f t="shared" si="16"/>
        <v>0</v>
      </c>
      <c r="G213" s="63">
        <f t="shared" si="17"/>
        <v>0</v>
      </c>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U213" s="30" t="str">
        <f t="shared" si="15"/>
        <v> </v>
      </c>
    </row>
    <row r="214" spans="1:47" ht="15" customHeight="1">
      <c r="A214" s="32" t="e">
        <f t="shared" si="18"/>
        <v>#N/A</v>
      </c>
      <c r="B214" s="32" t="e">
        <f>IF($D$1=" "," ",VLOOKUP($D$1,Kodtabla!$A$2:$H$107,3,FALSE))</f>
        <v>#N/A</v>
      </c>
      <c r="C214" s="44">
        <v>209</v>
      </c>
      <c r="D214" s="58" t="s">
        <v>1631</v>
      </c>
      <c r="E214" s="45" t="s">
        <v>198</v>
      </c>
      <c r="F214" s="63">
        <f t="shared" si="16"/>
        <v>0</v>
      </c>
      <c r="G214" s="63">
        <f t="shared" si="17"/>
        <v>0</v>
      </c>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U214" s="30" t="str">
        <f t="shared" si="15"/>
        <v> </v>
      </c>
    </row>
    <row r="215" spans="1:47" ht="15" customHeight="1">
      <c r="A215" s="32" t="e">
        <f t="shared" si="18"/>
        <v>#N/A</v>
      </c>
      <c r="B215" s="32" t="e">
        <f>IF($D$1=" "," ",VLOOKUP($D$1,Kodtabla!$A$2:$H$107,3,FALSE))</f>
        <v>#N/A</v>
      </c>
      <c r="C215" s="44">
        <v>210</v>
      </c>
      <c r="D215" s="58" t="s">
        <v>1632</v>
      </c>
      <c r="E215" s="45" t="s">
        <v>199</v>
      </c>
      <c r="F215" s="63">
        <f t="shared" si="16"/>
        <v>0</v>
      </c>
      <c r="G215" s="63">
        <f t="shared" si="17"/>
        <v>0</v>
      </c>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U215" s="30" t="str">
        <f t="shared" si="15"/>
        <v> </v>
      </c>
    </row>
    <row r="216" spans="1:47" ht="15" customHeight="1">
      <c r="A216" s="32" t="e">
        <f t="shared" si="18"/>
        <v>#N/A</v>
      </c>
      <c r="B216" s="32" t="e">
        <f>IF($D$1=" "," ",VLOOKUP($D$1,Kodtabla!$A$2:$H$107,3,FALSE))</f>
        <v>#N/A</v>
      </c>
      <c r="C216" s="44">
        <v>211</v>
      </c>
      <c r="D216" s="58" t="s">
        <v>1633</v>
      </c>
      <c r="E216" s="45" t="s">
        <v>200</v>
      </c>
      <c r="F216" s="63">
        <f t="shared" si="16"/>
        <v>0</v>
      </c>
      <c r="G216" s="63">
        <f t="shared" si="17"/>
        <v>0</v>
      </c>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U216" s="30" t="str">
        <f t="shared" si="15"/>
        <v> </v>
      </c>
    </row>
    <row r="217" spans="1:47" ht="15" customHeight="1">
      <c r="A217" s="32" t="e">
        <f t="shared" si="18"/>
        <v>#N/A</v>
      </c>
      <c r="B217" s="32" t="e">
        <f>IF($D$1=" "," ",VLOOKUP($D$1,Kodtabla!$A$2:$H$107,3,FALSE))</f>
        <v>#N/A</v>
      </c>
      <c r="C217" s="44">
        <v>212</v>
      </c>
      <c r="D217" s="58" t="s">
        <v>1634</v>
      </c>
      <c r="E217" s="45" t="s">
        <v>201</v>
      </c>
      <c r="F217" s="63">
        <f t="shared" si="16"/>
        <v>0</v>
      </c>
      <c r="G217" s="63">
        <f t="shared" si="17"/>
        <v>0</v>
      </c>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U217" s="30" t="str">
        <f t="shared" si="15"/>
        <v> </v>
      </c>
    </row>
    <row r="218" spans="1:47" ht="15" customHeight="1">
      <c r="A218" s="32" t="e">
        <f t="shared" si="18"/>
        <v>#N/A</v>
      </c>
      <c r="B218" s="32" t="e">
        <f>IF($D$1=" "," ",VLOOKUP($D$1,Kodtabla!$A$2:$H$107,3,FALSE))</f>
        <v>#N/A</v>
      </c>
      <c r="C218" s="44">
        <v>213</v>
      </c>
      <c r="D218" s="58" t="s">
        <v>1635</v>
      </c>
      <c r="E218" s="45" t="s">
        <v>202</v>
      </c>
      <c r="F218" s="63">
        <f t="shared" si="16"/>
        <v>0</v>
      </c>
      <c r="G218" s="63">
        <f t="shared" si="17"/>
        <v>0</v>
      </c>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U218" s="30" t="str">
        <f t="shared" si="15"/>
        <v> </v>
      </c>
    </row>
    <row r="219" spans="1:47" ht="15" customHeight="1">
      <c r="A219" s="32" t="e">
        <f t="shared" si="18"/>
        <v>#N/A</v>
      </c>
      <c r="B219" s="32" t="e">
        <f>IF($D$1=" "," ",VLOOKUP($D$1,Kodtabla!$A$2:$H$107,3,FALSE))</f>
        <v>#N/A</v>
      </c>
      <c r="C219" s="44">
        <v>214</v>
      </c>
      <c r="D219" s="58" t="s">
        <v>1636</v>
      </c>
      <c r="E219" s="45" t="s">
        <v>203</v>
      </c>
      <c r="F219" s="63">
        <f t="shared" si="16"/>
        <v>0</v>
      </c>
      <c r="G219" s="63">
        <f t="shared" si="17"/>
        <v>0</v>
      </c>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U219" s="30" t="str">
        <f t="shared" si="15"/>
        <v> </v>
      </c>
    </row>
    <row r="220" spans="1:47" ht="15" customHeight="1">
      <c r="A220" s="32" t="e">
        <f t="shared" si="18"/>
        <v>#N/A</v>
      </c>
      <c r="B220" s="32" t="e">
        <f>IF($D$1=" "," ",VLOOKUP($D$1,Kodtabla!$A$2:$H$107,3,FALSE))</f>
        <v>#N/A</v>
      </c>
      <c r="C220" s="44">
        <v>215</v>
      </c>
      <c r="D220" s="58" t="s">
        <v>1637</v>
      </c>
      <c r="E220" s="45" t="s">
        <v>204</v>
      </c>
      <c r="F220" s="63">
        <f t="shared" si="16"/>
        <v>0</v>
      </c>
      <c r="G220" s="63">
        <f t="shared" si="17"/>
        <v>0</v>
      </c>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U220" s="30" t="str">
        <f t="shared" si="15"/>
        <v> </v>
      </c>
    </row>
    <row r="221" spans="1:47" ht="15" customHeight="1">
      <c r="A221" s="32" t="e">
        <f t="shared" si="18"/>
        <v>#N/A</v>
      </c>
      <c r="B221" s="32" t="e">
        <f>IF($D$1=" "," ",VLOOKUP($D$1,Kodtabla!$A$2:$H$107,3,FALSE))</f>
        <v>#N/A</v>
      </c>
      <c r="C221" s="44">
        <v>216</v>
      </c>
      <c r="D221" s="58" t="s">
        <v>1638</v>
      </c>
      <c r="E221" s="45" t="s">
        <v>205</v>
      </c>
      <c r="F221" s="63">
        <f t="shared" si="16"/>
        <v>0</v>
      </c>
      <c r="G221" s="63">
        <f t="shared" si="17"/>
        <v>0</v>
      </c>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U221" s="30" t="str">
        <f t="shared" si="15"/>
        <v> </v>
      </c>
    </row>
    <row r="222" spans="1:47" ht="15" customHeight="1">
      <c r="A222" s="32" t="e">
        <f t="shared" si="18"/>
        <v>#N/A</v>
      </c>
      <c r="B222" s="32" t="e">
        <f>IF($D$1=" "," ",VLOOKUP($D$1,Kodtabla!$A$2:$H$107,3,FALSE))</f>
        <v>#N/A</v>
      </c>
      <c r="C222" s="44">
        <v>217</v>
      </c>
      <c r="D222" s="58" t="s">
        <v>1639</v>
      </c>
      <c r="E222" s="45" t="s">
        <v>206</v>
      </c>
      <c r="F222" s="63">
        <f t="shared" si="16"/>
        <v>0</v>
      </c>
      <c r="G222" s="63">
        <f t="shared" si="17"/>
        <v>0</v>
      </c>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U222" s="30" t="str">
        <f t="shared" si="15"/>
        <v> </v>
      </c>
    </row>
    <row r="223" spans="1:47" ht="15" customHeight="1">
      <c r="A223" s="32" t="e">
        <f t="shared" si="18"/>
        <v>#N/A</v>
      </c>
      <c r="B223" s="32" t="e">
        <f>IF($D$1=" "," ",VLOOKUP($D$1,Kodtabla!$A$2:$H$107,3,FALSE))</f>
        <v>#N/A</v>
      </c>
      <c r="C223" s="44">
        <v>218</v>
      </c>
      <c r="D223" s="58" t="s">
        <v>1640</v>
      </c>
      <c r="E223" s="45" t="s">
        <v>207</v>
      </c>
      <c r="F223" s="63">
        <f t="shared" si="16"/>
        <v>0</v>
      </c>
      <c r="G223" s="63">
        <f t="shared" si="17"/>
        <v>0</v>
      </c>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U223" s="30" t="str">
        <f t="shared" si="15"/>
        <v> </v>
      </c>
    </row>
    <row r="224" spans="1:47" ht="15" customHeight="1">
      <c r="A224" s="32" t="e">
        <f t="shared" si="18"/>
        <v>#N/A</v>
      </c>
      <c r="B224" s="32" t="e">
        <f>IF($D$1=" "," ",VLOOKUP($D$1,Kodtabla!$A$2:$H$107,3,FALSE))</f>
        <v>#N/A</v>
      </c>
      <c r="C224" s="44">
        <v>219</v>
      </c>
      <c r="D224" s="58" t="s">
        <v>1641</v>
      </c>
      <c r="E224" s="45" t="s">
        <v>208</v>
      </c>
      <c r="F224" s="63">
        <f t="shared" si="16"/>
        <v>0</v>
      </c>
      <c r="G224" s="63">
        <f t="shared" si="17"/>
        <v>0</v>
      </c>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U224" s="30" t="str">
        <f t="shared" si="15"/>
        <v> </v>
      </c>
    </row>
    <row r="225" spans="1:47" ht="15" customHeight="1">
      <c r="A225" s="32" t="e">
        <f t="shared" si="18"/>
        <v>#N/A</v>
      </c>
      <c r="B225" s="32" t="e">
        <f>IF($D$1=" "," ",VLOOKUP($D$1,Kodtabla!$A$2:$H$107,3,FALSE))</f>
        <v>#N/A</v>
      </c>
      <c r="C225" s="44">
        <v>220</v>
      </c>
      <c r="D225" s="58" t="s">
        <v>1642</v>
      </c>
      <c r="E225" s="45" t="s">
        <v>209</v>
      </c>
      <c r="F225" s="63">
        <f t="shared" si="16"/>
        <v>0</v>
      </c>
      <c r="G225" s="63">
        <f t="shared" si="17"/>
        <v>0</v>
      </c>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U225" s="30" t="str">
        <f t="shared" si="15"/>
        <v> </v>
      </c>
    </row>
    <row r="226" spans="1:47" ht="15" customHeight="1">
      <c r="A226" s="32" t="e">
        <f t="shared" si="18"/>
        <v>#N/A</v>
      </c>
      <c r="B226" s="32" t="e">
        <f>IF($D$1=" "," ",VLOOKUP($D$1,Kodtabla!$A$2:$H$107,3,FALSE))</f>
        <v>#N/A</v>
      </c>
      <c r="C226" s="44">
        <v>221</v>
      </c>
      <c r="D226" s="58" t="s">
        <v>1643</v>
      </c>
      <c r="E226" s="45" t="s">
        <v>210</v>
      </c>
      <c r="F226" s="63">
        <f t="shared" si="16"/>
        <v>0</v>
      </c>
      <c r="G226" s="63">
        <f t="shared" si="17"/>
        <v>0</v>
      </c>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U226" s="30" t="str">
        <f t="shared" si="15"/>
        <v> </v>
      </c>
    </row>
    <row r="227" spans="1:47" ht="15" customHeight="1">
      <c r="A227" s="32" t="e">
        <f t="shared" si="18"/>
        <v>#N/A</v>
      </c>
      <c r="B227" s="32" t="e">
        <f>IF($D$1=" "," ",VLOOKUP($D$1,Kodtabla!$A$2:$H$107,3,FALSE))</f>
        <v>#N/A</v>
      </c>
      <c r="C227" s="44">
        <v>222</v>
      </c>
      <c r="D227" s="58" t="s">
        <v>1644</v>
      </c>
      <c r="E227" s="45" t="s">
        <v>211</v>
      </c>
      <c r="F227" s="63">
        <f t="shared" si="16"/>
        <v>0</v>
      </c>
      <c r="G227" s="63">
        <f t="shared" si="17"/>
        <v>0</v>
      </c>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U227" s="30" t="str">
        <f t="shared" si="15"/>
        <v> </v>
      </c>
    </row>
    <row r="228" spans="1:47" ht="15" customHeight="1">
      <c r="A228" s="32" t="e">
        <f t="shared" si="18"/>
        <v>#N/A</v>
      </c>
      <c r="B228" s="32" t="e">
        <f>IF($D$1=" "," ",VLOOKUP($D$1,Kodtabla!$A$2:$H$107,3,FALSE))</f>
        <v>#N/A</v>
      </c>
      <c r="C228" s="44">
        <v>223</v>
      </c>
      <c r="D228" s="58" t="s">
        <v>1645</v>
      </c>
      <c r="E228" s="45" t="s">
        <v>212</v>
      </c>
      <c r="F228" s="63">
        <f t="shared" si="16"/>
        <v>0</v>
      </c>
      <c r="G228" s="63">
        <f t="shared" si="17"/>
        <v>0</v>
      </c>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U228" s="30" t="str">
        <f t="shared" si="15"/>
        <v> </v>
      </c>
    </row>
    <row r="229" spans="1:47" ht="15" customHeight="1">
      <c r="A229" s="32" t="e">
        <f t="shared" si="18"/>
        <v>#N/A</v>
      </c>
      <c r="B229" s="32" t="e">
        <f>IF($D$1=" "," ",VLOOKUP($D$1,Kodtabla!$A$2:$H$107,3,FALSE))</f>
        <v>#N/A</v>
      </c>
      <c r="C229" s="44">
        <v>224</v>
      </c>
      <c r="D229" s="58" t="s">
        <v>1646</v>
      </c>
      <c r="E229" s="45" t="s">
        <v>213</v>
      </c>
      <c r="F229" s="63">
        <f t="shared" si="16"/>
        <v>0</v>
      </c>
      <c r="G229" s="63">
        <f t="shared" si="17"/>
        <v>0</v>
      </c>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U229" s="30" t="str">
        <f t="shared" si="15"/>
        <v> </v>
      </c>
    </row>
    <row r="230" spans="1:47" ht="15" customHeight="1">
      <c r="A230" s="32" t="e">
        <f t="shared" si="18"/>
        <v>#N/A</v>
      </c>
      <c r="B230" s="32" t="e">
        <f>IF($D$1=" "," ",VLOOKUP($D$1,Kodtabla!$A$2:$H$107,3,FALSE))</f>
        <v>#N/A</v>
      </c>
      <c r="C230" s="44">
        <v>225</v>
      </c>
      <c r="D230" s="58" t="s">
        <v>1647</v>
      </c>
      <c r="E230" s="45" t="s">
        <v>214</v>
      </c>
      <c r="F230" s="63">
        <f t="shared" si="16"/>
        <v>0</v>
      </c>
      <c r="G230" s="63">
        <f t="shared" si="17"/>
        <v>0</v>
      </c>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U230" s="30" t="str">
        <f t="shared" si="15"/>
        <v> </v>
      </c>
    </row>
    <row r="231" spans="1:47" ht="18.75" customHeight="1">
      <c r="A231" s="32" t="e">
        <f t="shared" si="18"/>
        <v>#N/A</v>
      </c>
      <c r="B231" s="32" t="e">
        <f>IF($D$1=" "," ",VLOOKUP($D$1,Kodtabla!$A$2:$H$107,3,FALSE))</f>
        <v>#N/A</v>
      </c>
      <c r="C231" s="44">
        <v>226</v>
      </c>
      <c r="D231" s="58" t="s">
        <v>1648</v>
      </c>
      <c r="E231" s="45" t="s">
        <v>215</v>
      </c>
      <c r="F231" s="63">
        <f t="shared" si="16"/>
        <v>0</v>
      </c>
      <c r="G231" s="63">
        <f t="shared" si="17"/>
        <v>0</v>
      </c>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U231" s="30" t="str">
        <f t="shared" si="15"/>
        <v> </v>
      </c>
    </row>
    <row r="232" spans="1:47" ht="18" customHeight="1">
      <c r="A232" s="32" t="e">
        <f t="shared" si="18"/>
        <v>#N/A</v>
      </c>
      <c r="B232" s="32" t="e">
        <f>IF($D$1=" "," ",VLOOKUP($D$1,Kodtabla!$A$2:$H$107,3,FALSE))</f>
        <v>#N/A</v>
      </c>
      <c r="C232" s="44">
        <v>227</v>
      </c>
      <c r="D232" s="58" t="s">
        <v>1649</v>
      </c>
      <c r="E232" s="45" t="s">
        <v>216</v>
      </c>
      <c r="F232" s="63">
        <f t="shared" si="16"/>
        <v>0</v>
      </c>
      <c r="G232" s="63">
        <f t="shared" si="17"/>
        <v>0</v>
      </c>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U232" s="30" t="str">
        <f t="shared" si="15"/>
        <v> </v>
      </c>
    </row>
    <row r="233" spans="1:47" ht="15" customHeight="1">
      <c r="A233" s="32" t="e">
        <f t="shared" si="18"/>
        <v>#N/A</v>
      </c>
      <c r="B233" s="32" t="e">
        <f>IF($D$1=" "," ",VLOOKUP($D$1,Kodtabla!$A$2:$H$107,3,FALSE))</f>
        <v>#N/A</v>
      </c>
      <c r="C233" s="44">
        <v>228</v>
      </c>
      <c r="D233" s="58" t="s">
        <v>1650</v>
      </c>
      <c r="E233" s="45" t="s">
        <v>217</v>
      </c>
      <c r="F233" s="63">
        <f t="shared" si="16"/>
        <v>0</v>
      </c>
      <c r="G233" s="63">
        <f t="shared" si="17"/>
        <v>0</v>
      </c>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U233" s="30" t="str">
        <f t="shared" si="15"/>
        <v> </v>
      </c>
    </row>
    <row r="234" spans="1:47" ht="15" customHeight="1">
      <c r="A234" s="32" t="e">
        <f t="shared" si="18"/>
        <v>#N/A</v>
      </c>
      <c r="B234" s="32" t="e">
        <f>IF($D$1=" "," ",VLOOKUP($D$1,Kodtabla!$A$2:$H$107,3,FALSE))</f>
        <v>#N/A</v>
      </c>
      <c r="C234" s="44">
        <v>229</v>
      </c>
      <c r="D234" s="58" t="s">
        <v>1651</v>
      </c>
      <c r="E234" s="45" t="s">
        <v>218</v>
      </c>
      <c r="F234" s="63">
        <f t="shared" si="16"/>
        <v>0</v>
      </c>
      <c r="G234" s="63">
        <f t="shared" si="17"/>
        <v>0</v>
      </c>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U234" s="30" t="str">
        <f t="shared" si="15"/>
        <v> </v>
      </c>
    </row>
    <row r="235" spans="1:47" ht="15" customHeight="1">
      <c r="A235" s="32" t="e">
        <f t="shared" si="18"/>
        <v>#N/A</v>
      </c>
      <c r="B235" s="32" t="e">
        <f>IF($D$1=" "," ",VLOOKUP($D$1,Kodtabla!$A$2:$H$107,3,FALSE))</f>
        <v>#N/A</v>
      </c>
      <c r="C235" s="44">
        <v>230</v>
      </c>
      <c r="D235" s="58" t="s">
        <v>1652</v>
      </c>
      <c r="E235" s="45" t="s">
        <v>219</v>
      </c>
      <c r="F235" s="63">
        <f t="shared" si="16"/>
        <v>0</v>
      </c>
      <c r="G235" s="63">
        <f t="shared" si="17"/>
        <v>0</v>
      </c>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U235" s="30" t="str">
        <f t="shared" si="15"/>
        <v> </v>
      </c>
    </row>
    <row r="236" spans="1:47" ht="15" customHeight="1">
      <c r="A236" s="32" t="e">
        <f t="shared" si="18"/>
        <v>#N/A</v>
      </c>
      <c r="B236" s="32" t="e">
        <f>IF($D$1=" "," ",VLOOKUP($D$1,Kodtabla!$A$2:$H$107,3,FALSE))</f>
        <v>#N/A</v>
      </c>
      <c r="C236" s="44">
        <v>231</v>
      </c>
      <c r="D236" s="58" t="s">
        <v>1653</v>
      </c>
      <c r="E236" s="45" t="s">
        <v>220</v>
      </c>
      <c r="F236" s="63">
        <f t="shared" si="16"/>
        <v>0</v>
      </c>
      <c r="G236" s="63">
        <f t="shared" si="17"/>
        <v>0</v>
      </c>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U236" s="30" t="str">
        <f t="shared" si="15"/>
        <v> </v>
      </c>
    </row>
    <row r="237" spans="1:47" ht="15" customHeight="1">
      <c r="A237" s="32" t="e">
        <f t="shared" si="18"/>
        <v>#N/A</v>
      </c>
      <c r="B237" s="32" t="e">
        <f>IF($D$1=" "," ",VLOOKUP($D$1,Kodtabla!$A$2:$H$107,3,FALSE))</f>
        <v>#N/A</v>
      </c>
      <c r="C237" s="44">
        <v>232</v>
      </c>
      <c r="D237" s="58" t="s">
        <v>1654</v>
      </c>
      <c r="E237" s="45" t="s">
        <v>221</v>
      </c>
      <c r="F237" s="63">
        <f t="shared" si="16"/>
        <v>0</v>
      </c>
      <c r="G237" s="63">
        <f t="shared" si="17"/>
        <v>0</v>
      </c>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U237" s="30" t="str">
        <f t="shared" si="15"/>
        <v> </v>
      </c>
    </row>
    <row r="238" spans="1:47" ht="15" customHeight="1">
      <c r="A238" s="32" t="e">
        <f t="shared" si="18"/>
        <v>#N/A</v>
      </c>
      <c r="B238" s="32" t="e">
        <f>IF($D$1=" "," ",VLOOKUP($D$1,Kodtabla!$A$2:$H$107,3,FALSE))</f>
        <v>#N/A</v>
      </c>
      <c r="C238" s="44">
        <v>233</v>
      </c>
      <c r="D238" s="58" t="s">
        <v>1655</v>
      </c>
      <c r="E238" s="45" t="s">
        <v>222</v>
      </c>
      <c r="F238" s="63">
        <f t="shared" si="16"/>
        <v>0</v>
      </c>
      <c r="G238" s="63">
        <f t="shared" si="17"/>
        <v>0</v>
      </c>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U238" s="30" t="str">
        <f t="shared" si="15"/>
        <v> </v>
      </c>
    </row>
    <row r="239" spans="1:47" ht="15" customHeight="1">
      <c r="A239" s="32" t="e">
        <f t="shared" si="18"/>
        <v>#N/A</v>
      </c>
      <c r="B239" s="32" t="e">
        <f>IF($D$1=" "," ",VLOOKUP($D$1,Kodtabla!$A$2:$H$107,3,FALSE))</f>
        <v>#N/A</v>
      </c>
      <c r="C239" s="44">
        <v>234</v>
      </c>
      <c r="D239" s="58" t="s">
        <v>1656</v>
      </c>
      <c r="E239" s="45" t="s">
        <v>223</v>
      </c>
      <c r="F239" s="63">
        <f t="shared" si="16"/>
        <v>0</v>
      </c>
      <c r="G239" s="63">
        <f t="shared" si="17"/>
        <v>0</v>
      </c>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U239" s="30" t="str">
        <f t="shared" si="15"/>
        <v> </v>
      </c>
    </row>
    <row r="240" spans="1:47" ht="15" customHeight="1">
      <c r="A240" s="32" t="e">
        <f t="shared" si="18"/>
        <v>#N/A</v>
      </c>
      <c r="B240" s="32" t="e">
        <f>IF($D$1=" "," ",VLOOKUP($D$1,Kodtabla!$A$2:$H$107,3,FALSE))</f>
        <v>#N/A</v>
      </c>
      <c r="C240" s="44">
        <v>235</v>
      </c>
      <c r="D240" s="58" t="s">
        <v>1657</v>
      </c>
      <c r="E240" s="45" t="s">
        <v>224</v>
      </c>
      <c r="F240" s="63">
        <f t="shared" si="16"/>
        <v>0</v>
      </c>
      <c r="G240" s="63">
        <f t="shared" si="17"/>
        <v>0</v>
      </c>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U240" s="30" t="str">
        <f t="shared" si="15"/>
        <v> </v>
      </c>
    </row>
    <row r="241" spans="1:47" ht="15" customHeight="1">
      <c r="A241" s="32" t="e">
        <f t="shared" si="18"/>
        <v>#N/A</v>
      </c>
      <c r="B241" s="32" t="e">
        <f>IF($D$1=" "," ",VLOOKUP($D$1,Kodtabla!$A$2:$H$107,3,FALSE))</f>
        <v>#N/A</v>
      </c>
      <c r="C241" s="44">
        <v>236</v>
      </c>
      <c r="D241" s="58" t="s">
        <v>1658</v>
      </c>
      <c r="E241" s="45" t="s">
        <v>225</v>
      </c>
      <c r="F241" s="63">
        <f t="shared" si="16"/>
        <v>0</v>
      </c>
      <c r="G241" s="63">
        <f t="shared" si="17"/>
        <v>0</v>
      </c>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U241" s="30" t="str">
        <f t="shared" si="15"/>
        <v> </v>
      </c>
    </row>
    <row r="242" spans="1:47" ht="15" customHeight="1">
      <c r="A242" s="32" t="e">
        <f t="shared" si="18"/>
        <v>#N/A</v>
      </c>
      <c r="B242" s="32" t="e">
        <f>IF($D$1=" "," ",VLOOKUP($D$1,Kodtabla!$A$2:$H$107,3,FALSE))</f>
        <v>#N/A</v>
      </c>
      <c r="C242" s="44">
        <v>237</v>
      </c>
      <c r="D242" s="58" t="s">
        <v>1659</v>
      </c>
      <c r="E242" s="45" t="s">
        <v>226</v>
      </c>
      <c r="F242" s="63">
        <f t="shared" si="16"/>
        <v>0</v>
      </c>
      <c r="G242" s="63">
        <f t="shared" si="17"/>
        <v>0</v>
      </c>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U242" s="30" t="str">
        <f t="shared" si="15"/>
        <v> </v>
      </c>
    </row>
    <row r="243" spans="1:47" ht="15" customHeight="1">
      <c r="A243" s="32" t="e">
        <f t="shared" si="18"/>
        <v>#N/A</v>
      </c>
      <c r="B243" s="32" t="e">
        <f>IF($D$1=" "," ",VLOOKUP($D$1,Kodtabla!$A$2:$H$107,3,FALSE))</f>
        <v>#N/A</v>
      </c>
      <c r="C243" s="44">
        <v>238</v>
      </c>
      <c r="D243" s="58" t="s">
        <v>1660</v>
      </c>
      <c r="E243" s="45" t="s">
        <v>227</v>
      </c>
      <c r="F243" s="63">
        <f t="shared" si="16"/>
        <v>0</v>
      </c>
      <c r="G243" s="63">
        <f t="shared" si="17"/>
        <v>0</v>
      </c>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U243" s="30" t="str">
        <f t="shared" si="15"/>
        <v> </v>
      </c>
    </row>
    <row r="244" spans="1:47" ht="15" customHeight="1">
      <c r="A244" s="32" t="e">
        <f t="shared" si="18"/>
        <v>#N/A</v>
      </c>
      <c r="B244" s="32" t="e">
        <f>IF($D$1=" "," ",VLOOKUP($D$1,Kodtabla!$A$2:$H$107,3,FALSE))</f>
        <v>#N/A</v>
      </c>
      <c r="C244" s="44">
        <v>239</v>
      </c>
      <c r="D244" s="58" t="s">
        <v>1661</v>
      </c>
      <c r="E244" s="45" t="s">
        <v>228</v>
      </c>
      <c r="F244" s="63">
        <f t="shared" si="16"/>
        <v>0</v>
      </c>
      <c r="G244" s="63">
        <f t="shared" si="17"/>
        <v>0</v>
      </c>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U244" s="30" t="str">
        <f t="shared" si="15"/>
        <v> </v>
      </c>
    </row>
    <row r="245" spans="1:47" ht="15" customHeight="1">
      <c r="A245" s="32" t="e">
        <f t="shared" si="18"/>
        <v>#N/A</v>
      </c>
      <c r="B245" s="32" t="e">
        <f>IF($D$1=" "," ",VLOOKUP($D$1,Kodtabla!$A$2:$H$107,3,FALSE))</f>
        <v>#N/A</v>
      </c>
      <c r="C245" s="44">
        <v>240</v>
      </c>
      <c r="D245" s="58" t="s">
        <v>1662</v>
      </c>
      <c r="E245" s="45" t="s">
        <v>229</v>
      </c>
      <c r="F245" s="63">
        <f t="shared" si="16"/>
        <v>0</v>
      </c>
      <c r="G245" s="63">
        <f t="shared" si="17"/>
        <v>0</v>
      </c>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U245" s="30" t="str">
        <f t="shared" si="15"/>
        <v> </v>
      </c>
    </row>
    <row r="246" spans="1:47" ht="15" customHeight="1">
      <c r="A246" s="32" t="e">
        <f t="shared" si="18"/>
        <v>#N/A</v>
      </c>
      <c r="B246" s="32" t="e">
        <f>IF($D$1=" "," ",VLOOKUP($D$1,Kodtabla!$A$2:$H$107,3,FALSE))</f>
        <v>#N/A</v>
      </c>
      <c r="C246" s="44">
        <v>241</v>
      </c>
      <c r="D246" s="58" t="s">
        <v>1663</v>
      </c>
      <c r="E246" s="45" t="s">
        <v>230</v>
      </c>
      <c r="F246" s="63">
        <f t="shared" si="16"/>
        <v>0</v>
      </c>
      <c r="G246" s="63">
        <f t="shared" si="17"/>
        <v>0</v>
      </c>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U246" s="30" t="str">
        <f t="shared" si="15"/>
        <v> </v>
      </c>
    </row>
    <row r="247" spans="1:47" ht="15" customHeight="1">
      <c r="A247" s="32" t="e">
        <f t="shared" si="18"/>
        <v>#N/A</v>
      </c>
      <c r="B247" s="32" t="e">
        <f>IF($D$1=" "," ",VLOOKUP($D$1,Kodtabla!$A$2:$H$107,3,FALSE))</f>
        <v>#N/A</v>
      </c>
      <c r="C247" s="44">
        <v>242</v>
      </c>
      <c r="D247" s="58" t="s">
        <v>1664</v>
      </c>
      <c r="E247" s="45" t="s">
        <v>231</v>
      </c>
      <c r="F247" s="63">
        <f t="shared" si="16"/>
        <v>0</v>
      </c>
      <c r="G247" s="63">
        <f t="shared" si="17"/>
        <v>0</v>
      </c>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U247" s="30" t="str">
        <f t="shared" si="15"/>
        <v> </v>
      </c>
    </row>
    <row r="248" spans="1:47" ht="15" customHeight="1">
      <c r="A248" s="32" t="e">
        <f t="shared" si="18"/>
        <v>#N/A</v>
      </c>
      <c r="B248" s="32" t="e">
        <f>IF($D$1=" "," ",VLOOKUP($D$1,Kodtabla!$A$2:$H$107,3,FALSE))</f>
        <v>#N/A</v>
      </c>
      <c r="C248" s="44">
        <v>243</v>
      </c>
      <c r="D248" s="58" t="s">
        <v>1665</v>
      </c>
      <c r="E248" s="45" t="s">
        <v>232</v>
      </c>
      <c r="F248" s="63">
        <f t="shared" si="16"/>
        <v>0</v>
      </c>
      <c r="G248" s="63">
        <f t="shared" si="17"/>
        <v>0</v>
      </c>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U248" s="30" t="str">
        <f t="shared" si="15"/>
        <v> </v>
      </c>
    </row>
    <row r="249" spans="1:47" ht="15" customHeight="1">
      <c r="A249" s="32" t="e">
        <f t="shared" si="18"/>
        <v>#N/A</v>
      </c>
      <c r="B249" s="32" t="e">
        <f>IF($D$1=" "," ",VLOOKUP($D$1,Kodtabla!$A$2:$H$107,3,FALSE))</f>
        <v>#N/A</v>
      </c>
      <c r="C249" s="44">
        <v>244</v>
      </c>
      <c r="D249" s="58" t="s">
        <v>1666</v>
      </c>
      <c r="E249" s="45" t="s">
        <v>233</v>
      </c>
      <c r="F249" s="63">
        <f t="shared" si="16"/>
        <v>0</v>
      </c>
      <c r="G249" s="63">
        <f t="shared" si="17"/>
        <v>0</v>
      </c>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U249" s="30" t="str">
        <f t="shared" si="15"/>
        <v> </v>
      </c>
    </row>
    <row r="250" spans="1:47" ht="15" customHeight="1">
      <c r="A250" s="32" t="e">
        <f t="shared" si="18"/>
        <v>#N/A</v>
      </c>
      <c r="B250" s="32" t="e">
        <f>IF($D$1=" "," ",VLOOKUP($D$1,Kodtabla!$A$2:$H$107,3,FALSE))</f>
        <v>#N/A</v>
      </c>
      <c r="C250" s="44">
        <v>245</v>
      </c>
      <c r="D250" s="58" t="s">
        <v>1667</v>
      </c>
      <c r="E250" s="45" t="s">
        <v>234</v>
      </c>
      <c r="F250" s="63">
        <f t="shared" si="16"/>
        <v>0</v>
      </c>
      <c r="G250" s="63">
        <f t="shared" si="17"/>
        <v>0</v>
      </c>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U250" s="30" t="str">
        <f t="shared" si="15"/>
        <v> </v>
      </c>
    </row>
    <row r="251" spans="1:47" ht="15" customHeight="1">
      <c r="A251" s="32" t="e">
        <f t="shared" si="18"/>
        <v>#N/A</v>
      </c>
      <c r="B251" s="32" t="e">
        <f>IF($D$1=" "," ",VLOOKUP($D$1,Kodtabla!$A$2:$H$107,3,FALSE))</f>
        <v>#N/A</v>
      </c>
      <c r="C251" s="44">
        <v>246</v>
      </c>
      <c r="D251" s="58" t="s">
        <v>1668</v>
      </c>
      <c r="E251" s="45" t="s">
        <v>235</v>
      </c>
      <c r="F251" s="63">
        <f t="shared" si="16"/>
        <v>0</v>
      </c>
      <c r="G251" s="63">
        <f t="shared" si="17"/>
        <v>0</v>
      </c>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U251" s="30" t="str">
        <f t="shared" si="15"/>
        <v> </v>
      </c>
    </row>
    <row r="252" spans="1:47" ht="15" customHeight="1">
      <c r="A252" s="32" t="e">
        <f t="shared" si="18"/>
        <v>#N/A</v>
      </c>
      <c r="B252" s="32" t="e">
        <f>IF($D$1=" "," ",VLOOKUP($D$1,Kodtabla!$A$2:$H$107,3,FALSE))</f>
        <v>#N/A</v>
      </c>
      <c r="C252" s="44">
        <v>247</v>
      </c>
      <c r="D252" s="58" t="s">
        <v>1669</v>
      </c>
      <c r="E252" s="45" t="s">
        <v>236</v>
      </c>
      <c r="F252" s="63">
        <f t="shared" si="16"/>
        <v>0</v>
      </c>
      <c r="G252" s="63">
        <f t="shared" si="17"/>
        <v>0</v>
      </c>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U252" s="30" t="str">
        <f t="shared" si="15"/>
        <v> </v>
      </c>
    </row>
    <row r="253" spans="1:47" ht="15" customHeight="1">
      <c r="A253" s="32" t="e">
        <f t="shared" si="18"/>
        <v>#N/A</v>
      </c>
      <c r="B253" s="32" t="e">
        <f>IF($D$1=" "," ",VLOOKUP($D$1,Kodtabla!$A$2:$H$107,3,FALSE))</f>
        <v>#N/A</v>
      </c>
      <c r="C253" s="44">
        <v>248</v>
      </c>
      <c r="D253" s="58" t="s">
        <v>1670</v>
      </c>
      <c r="E253" s="45" t="s">
        <v>237</v>
      </c>
      <c r="F253" s="63">
        <f t="shared" si="16"/>
        <v>0</v>
      </c>
      <c r="G253" s="63">
        <f t="shared" si="17"/>
        <v>0</v>
      </c>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U253" s="30" t="str">
        <f t="shared" si="15"/>
        <v> </v>
      </c>
    </row>
    <row r="254" spans="1:47" ht="15" customHeight="1">
      <c r="A254" s="32" t="e">
        <f t="shared" si="18"/>
        <v>#N/A</v>
      </c>
      <c r="B254" s="32" t="e">
        <f>IF($D$1=" "," ",VLOOKUP($D$1,Kodtabla!$A$2:$H$107,3,FALSE))</f>
        <v>#N/A</v>
      </c>
      <c r="C254" s="44">
        <v>249</v>
      </c>
      <c r="D254" s="58" t="s">
        <v>1671</v>
      </c>
      <c r="E254" s="45" t="s">
        <v>238</v>
      </c>
      <c r="F254" s="63">
        <f t="shared" si="16"/>
        <v>0</v>
      </c>
      <c r="G254" s="63">
        <f t="shared" si="17"/>
        <v>0</v>
      </c>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U254" s="30" t="str">
        <f t="shared" si="15"/>
        <v> </v>
      </c>
    </row>
    <row r="255" spans="1:47" ht="15" customHeight="1">
      <c r="A255" s="32" t="e">
        <f t="shared" si="18"/>
        <v>#N/A</v>
      </c>
      <c r="B255" s="32" t="e">
        <f>IF($D$1=" "," ",VLOOKUP($D$1,Kodtabla!$A$2:$H$107,3,FALSE))</f>
        <v>#N/A</v>
      </c>
      <c r="C255" s="44">
        <v>250</v>
      </c>
      <c r="D255" s="58" t="s">
        <v>1672</v>
      </c>
      <c r="E255" s="45" t="s">
        <v>239</v>
      </c>
      <c r="F255" s="63">
        <f t="shared" si="16"/>
        <v>0</v>
      </c>
      <c r="G255" s="63">
        <f t="shared" si="17"/>
        <v>0</v>
      </c>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U255" s="30" t="str">
        <f t="shared" si="15"/>
        <v> </v>
      </c>
    </row>
    <row r="256" spans="1:47" ht="15" customHeight="1">
      <c r="A256" s="32" t="e">
        <f t="shared" si="18"/>
        <v>#N/A</v>
      </c>
      <c r="B256" s="32" t="e">
        <f>IF($D$1=" "," ",VLOOKUP($D$1,Kodtabla!$A$2:$H$107,3,FALSE))</f>
        <v>#N/A</v>
      </c>
      <c r="C256" s="44">
        <v>251</v>
      </c>
      <c r="D256" s="58" t="s">
        <v>1673</v>
      </c>
      <c r="E256" s="45" t="s">
        <v>240</v>
      </c>
      <c r="F256" s="63">
        <f t="shared" si="16"/>
        <v>0</v>
      </c>
      <c r="G256" s="63">
        <f t="shared" si="17"/>
        <v>0</v>
      </c>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U256" s="30" t="str">
        <f t="shared" si="15"/>
        <v> </v>
      </c>
    </row>
    <row r="257" spans="1:47" ht="15" customHeight="1">
      <c r="A257" s="32" t="e">
        <f t="shared" si="18"/>
        <v>#N/A</v>
      </c>
      <c r="B257" s="32" t="e">
        <f>IF($D$1=" "," ",VLOOKUP($D$1,Kodtabla!$A$2:$H$107,3,FALSE))</f>
        <v>#N/A</v>
      </c>
      <c r="C257" s="44">
        <v>252</v>
      </c>
      <c r="D257" s="58" t="s">
        <v>1674</v>
      </c>
      <c r="E257" s="45" t="s">
        <v>241</v>
      </c>
      <c r="F257" s="63">
        <f t="shared" si="16"/>
        <v>0</v>
      </c>
      <c r="G257" s="63">
        <f t="shared" si="17"/>
        <v>0</v>
      </c>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U257" s="30" t="str">
        <f t="shared" si="15"/>
        <v> </v>
      </c>
    </row>
    <row r="258" spans="1:47" ht="15" customHeight="1">
      <c r="A258" s="32" t="e">
        <f t="shared" si="18"/>
        <v>#N/A</v>
      </c>
      <c r="B258" s="32" t="e">
        <f>IF($D$1=" "," ",VLOOKUP($D$1,Kodtabla!$A$2:$H$107,3,FALSE))</f>
        <v>#N/A</v>
      </c>
      <c r="C258" s="44">
        <v>253</v>
      </c>
      <c r="D258" s="58" t="s">
        <v>1675</v>
      </c>
      <c r="E258" s="45" t="s">
        <v>242</v>
      </c>
      <c r="F258" s="63">
        <f t="shared" si="16"/>
        <v>0</v>
      </c>
      <c r="G258" s="63">
        <f t="shared" si="17"/>
        <v>0</v>
      </c>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U258" s="30" t="str">
        <f t="shared" si="15"/>
        <v> </v>
      </c>
    </row>
    <row r="259" spans="1:47" ht="15" customHeight="1">
      <c r="A259" s="32" t="e">
        <f t="shared" si="18"/>
        <v>#N/A</v>
      </c>
      <c r="B259" s="32" t="e">
        <f>IF($D$1=" "," ",VLOOKUP($D$1,Kodtabla!$A$2:$H$107,3,FALSE))</f>
        <v>#N/A</v>
      </c>
      <c r="C259" s="44">
        <v>254</v>
      </c>
      <c r="D259" s="58" t="s">
        <v>1676</v>
      </c>
      <c r="E259" s="45" t="s">
        <v>243</v>
      </c>
      <c r="F259" s="63">
        <f t="shared" si="16"/>
        <v>0</v>
      </c>
      <c r="G259" s="63">
        <f t="shared" si="17"/>
        <v>0</v>
      </c>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U259" s="30" t="str">
        <f t="shared" si="15"/>
        <v> </v>
      </c>
    </row>
    <row r="260" spans="1:47" ht="15" customHeight="1">
      <c r="A260" s="32" t="e">
        <f t="shared" si="18"/>
        <v>#N/A</v>
      </c>
      <c r="B260" s="32" t="e">
        <f>IF($D$1=" "," ",VLOOKUP($D$1,Kodtabla!$A$2:$H$107,3,FALSE))</f>
        <v>#N/A</v>
      </c>
      <c r="C260" s="44">
        <v>255</v>
      </c>
      <c r="D260" s="58" t="s">
        <v>1677</v>
      </c>
      <c r="E260" s="45" t="s">
        <v>244</v>
      </c>
      <c r="F260" s="63">
        <f t="shared" si="16"/>
        <v>0</v>
      </c>
      <c r="G260" s="63">
        <f t="shared" si="17"/>
        <v>0</v>
      </c>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U260" s="30" t="str">
        <f t="shared" si="15"/>
        <v> </v>
      </c>
    </row>
    <row r="261" spans="1:49" ht="15" customHeight="1">
      <c r="A261" s="32" t="e">
        <f t="shared" si="18"/>
        <v>#N/A</v>
      </c>
      <c r="B261" s="32" t="e">
        <f>IF($D$1=" "," ",VLOOKUP($D$1,Kodtabla!$A$2:$H$107,3,FALSE))</f>
        <v>#N/A</v>
      </c>
      <c r="C261" s="44">
        <v>256</v>
      </c>
      <c r="D261" s="58" t="s">
        <v>1678</v>
      </c>
      <c r="E261" s="45" t="s">
        <v>245</v>
      </c>
      <c r="F261" s="63">
        <f t="shared" si="16"/>
        <v>0</v>
      </c>
      <c r="G261" s="63">
        <f t="shared" si="17"/>
        <v>0</v>
      </c>
      <c r="H261" s="39"/>
      <c r="I261" s="39"/>
      <c r="J261" s="39"/>
      <c r="K261" s="39"/>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39"/>
      <c r="AO261" s="39"/>
      <c r="AP261" s="39"/>
      <c r="AQ261" s="39"/>
      <c r="AR261" s="39"/>
      <c r="AS261" s="39"/>
      <c r="AU261" s="30" t="str">
        <f t="shared" si="15"/>
        <v> </v>
      </c>
      <c r="AW261" s="5" t="str">
        <f>IF(F261&lt;=G261," "," HIBÁS")</f>
        <v> </v>
      </c>
    </row>
    <row r="262" spans="1:47" ht="15" customHeight="1">
      <c r="A262" s="32" t="e">
        <f t="shared" si="18"/>
        <v>#N/A</v>
      </c>
      <c r="B262" s="32" t="e">
        <f>IF($D$1=" "," ",VLOOKUP($D$1,Kodtabla!$A$2:$H$107,3,FALSE))</f>
        <v>#N/A</v>
      </c>
      <c r="C262" s="44">
        <v>257</v>
      </c>
      <c r="D262" s="58" t="s">
        <v>1679</v>
      </c>
      <c r="E262" s="46" t="s">
        <v>246</v>
      </c>
      <c r="F262" s="63">
        <f t="shared" si="16"/>
        <v>0</v>
      </c>
      <c r="G262" s="63">
        <f t="shared" si="17"/>
        <v>0</v>
      </c>
      <c r="H262" s="10"/>
      <c r="I262" s="10"/>
      <c r="J262" s="10"/>
      <c r="K262" s="39"/>
      <c r="L262" s="10"/>
      <c r="M262" s="39"/>
      <c r="N262" s="10"/>
      <c r="O262" s="39"/>
      <c r="P262" s="10"/>
      <c r="Q262" s="39"/>
      <c r="R262" s="10"/>
      <c r="S262" s="39"/>
      <c r="T262" s="10"/>
      <c r="U262" s="39"/>
      <c r="V262" s="10"/>
      <c r="W262" s="39"/>
      <c r="X262" s="10"/>
      <c r="Y262" s="39"/>
      <c r="Z262" s="10"/>
      <c r="AA262" s="39"/>
      <c r="AB262" s="10"/>
      <c r="AC262" s="39"/>
      <c r="AD262" s="10"/>
      <c r="AE262" s="39"/>
      <c r="AF262" s="10"/>
      <c r="AG262" s="39"/>
      <c r="AH262" s="10"/>
      <c r="AI262" s="39"/>
      <c r="AJ262" s="10"/>
      <c r="AK262" s="39"/>
      <c r="AL262" s="10"/>
      <c r="AM262" s="39"/>
      <c r="AN262" s="10"/>
      <c r="AO262" s="39"/>
      <c r="AP262" s="10"/>
      <c r="AQ262" s="39"/>
      <c r="AR262" s="10"/>
      <c r="AS262" s="39"/>
      <c r="AU262" s="30" t="str">
        <f aca="true" t="shared" si="19" ref="AU262:AU325">IF(F262&gt;=G262," ","HIBÁS")</f>
        <v> </v>
      </c>
    </row>
    <row r="263" spans="1:47" ht="15" customHeight="1">
      <c r="A263" s="32" t="e">
        <f t="shared" si="18"/>
        <v>#N/A</v>
      </c>
      <c r="B263" s="32" t="e">
        <f>IF($D$1=" "," ",VLOOKUP($D$1,Kodtabla!$A$2:$H$107,3,FALSE))</f>
        <v>#N/A</v>
      </c>
      <c r="C263" s="44">
        <v>258</v>
      </c>
      <c r="D263" s="58" t="s">
        <v>1680</v>
      </c>
      <c r="E263" s="45" t="s">
        <v>247</v>
      </c>
      <c r="F263" s="63">
        <f aca="true" t="shared" si="20" ref="F263:F326">H263+J263+L263+N263+P263+R263+T263+V263+X263+Z263+AB263+AD263+AF263+AH263+AJ263+AL263+AN263+AP263+AR263</f>
        <v>0</v>
      </c>
      <c r="G263" s="63">
        <f aca="true" t="shared" si="21" ref="G263:G326">I263+K263+M263+O263+Q263+S263+U263+W263+Y263+AA263+AC263+AE263+AG263+AI263+AK263+AM263+AO263+AQ263+AS263</f>
        <v>0</v>
      </c>
      <c r="H263" s="39"/>
      <c r="I263" s="39"/>
      <c r="J263" s="39"/>
      <c r="K263" s="39"/>
      <c r="L263" s="39"/>
      <c r="M263" s="39"/>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U263" s="30" t="str">
        <f t="shared" si="19"/>
        <v> </v>
      </c>
    </row>
    <row r="264" spans="1:47" ht="15" customHeight="1">
      <c r="A264" s="32" t="e">
        <f aca="true" t="shared" si="22" ref="A264:A327">$A$6</f>
        <v>#N/A</v>
      </c>
      <c r="B264" s="32" t="e">
        <f>IF($D$1=" "," ",VLOOKUP($D$1,Kodtabla!$A$2:$H$107,3,FALSE))</f>
        <v>#N/A</v>
      </c>
      <c r="C264" s="44">
        <v>259</v>
      </c>
      <c r="D264" s="58" t="s">
        <v>1681</v>
      </c>
      <c r="E264" s="45" t="s">
        <v>248</v>
      </c>
      <c r="F264" s="63">
        <f t="shared" si="20"/>
        <v>0</v>
      </c>
      <c r="G264" s="63">
        <f t="shared" si="21"/>
        <v>0</v>
      </c>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U264" s="30" t="str">
        <f t="shared" si="19"/>
        <v> </v>
      </c>
    </row>
    <row r="265" spans="1:47" ht="15" customHeight="1">
      <c r="A265" s="32" t="e">
        <f t="shared" si="22"/>
        <v>#N/A</v>
      </c>
      <c r="B265" s="32" t="e">
        <f>IF($D$1=" "," ",VLOOKUP($D$1,Kodtabla!$A$2:$H$107,3,FALSE))</f>
        <v>#N/A</v>
      </c>
      <c r="C265" s="44">
        <v>260</v>
      </c>
      <c r="D265" s="58" t="s">
        <v>1682</v>
      </c>
      <c r="E265" s="45" t="s">
        <v>249</v>
      </c>
      <c r="F265" s="63">
        <f t="shared" si="20"/>
        <v>0</v>
      </c>
      <c r="G265" s="63">
        <f t="shared" si="21"/>
        <v>0</v>
      </c>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U265" s="30" t="str">
        <f t="shared" si="19"/>
        <v> </v>
      </c>
    </row>
    <row r="266" spans="1:47" ht="15" customHeight="1">
      <c r="A266" s="32" t="e">
        <f t="shared" si="22"/>
        <v>#N/A</v>
      </c>
      <c r="B266" s="32" t="e">
        <f>IF($D$1=" "," ",VLOOKUP($D$1,Kodtabla!$A$2:$H$107,3,FALSE))</f>
        <v>#N/A</v>
      </c>
      <c r="C266" s="44">
        <v>261</v>
      </c>
      <c r="D266" s="58" t="s">
        <v>1683</v>
      </c>
      <c r="E266" s="45" t="s">
        <v>250</v>
      </c>
      <c r="F266" s="63">
        <f t="shared" si="20"/>
        <v>0</v>
      </c>
      <c r="G266" s="63">
        <f t="shared" si="21"/>
        <v>0</v>
      </c>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U266" s="30" t="str">
        <f t="shared" si="19"/>
        <v> </v>
      </c>
    </row>
    <row r="267" spans="1:47" ht="15" customHeight="1">
      <c r="A267" s="32" t="e">
        <f t="shared" si="22"/>
        <v>#N/A</v>
      </c>
      <c r="B267" s="32" t="e">
        <f>IF($D$1=" "," ",VLOOKUP($D$1,Kodtabla!$A$2:$H$107,3,FALSE))</f>
        <v>#N/A</v>
      </c>
      <c r="C267" s="44">
        <v>262</v>
      </c>
      <c r="D267" s="58" t="s">
        <v>1684</v>
      </c>
      <c r="E267" s="45" t="s">
        <v>251</v>
      </c>
      <c r="F267" s="63">
        <f t="shared" si="20"/>
        <v>0</v>
      </c>
      <c r="G267" s="63">
        <f t="shared" si="21"/>
        <v>0</v>
      </c>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U267" s="30" t="str">
        <f t="shared" si="19"/>
        <v> </v>
      </c>
    </row>
    <row r="268" spans="1:47" ht="15" customHeight="1">
      <c r="A268" s="32" t="e">
        <f t="shared" si="22"/>
        <v>#N/A</v>
      </c>
      <c r="B268" s="32" t="e">
        <f>IF($D$1=" "," ",VLOOKUP($D$1,Kodtabla!$A$2:$H$107,3,FALSE))</f>
        <v>#N/A</v>
      </c>
      <c r="C268" s="44">
        <v>263</v>
      </c>
      <c r="D268" s="58" t="s">
        <v>1685</v>
      </c>
      <c r="E268" s="45" t="s">
        <v>252</v>
      </c>
      <c r="F268" s="63">
        <f t="shared" si="20"/>
        <v>0</v>
      </c>
      <c r="G268" s="63">
        <f t="shared" si="21"/>
        <v>0</v>
      </c>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U268" s="30" t="str">
        <f t="shared" si="19"/>
        <v> </v>
      </c>
    </row>
    <row r="269" spans="1:47" ht="15" customHeight="1">
      <c r="A269" s="32" t="e">
        <f t="shared" si="22"/>
        <v>#N/A</v>
      </c>
      <c r="B269" s="32" t="e">
        <f>IF($D$1=" "," ",VLOOKUP($D$1,Kodtabla!$A$2:$H$107,3,FALSE))</f>
        <v>#N/A</v>
      </c>
      <c r="C269" s="44">
        <v>264</v>
      </c>
      <c r="D269" s="58" t="s">
        <v>1686</v>
      </c>
      <c r="E269" s="45" t="s">
        <v>253</v>
      </c>
      <c r="F269" s="63">
        <f t="shared" si="20"/>
        <v>0</v>
      </c>
      <c r="G269" s="63">
        <f t="shared" si="21"/>
        <v>0</v>
      </c>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U269" s="30" t="str">
        <f t="shared" si="19"/>
        <v> </v>
      </c>
    </row>
    <row r="270" spans="1:47" ht="15" customHeight="1">
      <c r="A270" s="32" t="e">
        <f t="shared" si="22"/>
        <v>#N/A</v>
      </c>
      <c r="B270" s="32" t="e">
        <f>IF($D$1=" "," ",VLOOKUP($D$1,Kodtabla!$A$2:$H$107,3,FALSE))</f>
        <v>#N/A</v>
      </c>
      <c r="C270" s="44">
        <v>265</v>
      </c>
      <c r="D270" s="58" t="s">
        <v>1687</v>
      </c>
      <c r="E270" s="45" t="s">
        <v>254</v>
      </c>
      <c r="F270" s="63">
        <f t="shared" si="20"/>
        <v>0</v>
      </c>
      <c r="G270" s="63">
        <f t="shared" si="21"/>
        <v>0</v>
      </c>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U270" s="30" t="str">
        <f t="shared" si="19"/>
        <v> </v>
      </c>
    </row>
    <row r="271" spans="1:47" ht="15" customHeight="1">
      <c r="A271" s="32" t="e">
        <f t="shared" si="22"/>
        <v>#N/A</v>
      </c>
      <c r="B271" s="32" t="e">
        <f>IF($D$1=" "," ",VLOOKUP($D$1,Kodtabla!$A$2:$H$107,3,FALSE))</f>
        <v>#N/A</v>
      </c>
      <c r="C271" s="44">
        <v>266</v>
      </c>
      <c r="D271" s="58" t="s">
        <v>1688</v>
      </c>
      <c r="E271" s="45" t="s">
        <v>255</v>
      </c>
      <c r="F271" s="63">
        <f t="shared" si="20"/>
        <v>0</v>
      </c>
      <c r="G271" s="63">
        <f t="shared" si="21"/>
        <v>0</v>
      </c>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U271" s="30" t="str">
        <f t="shared" si="19"/>
        <v> </v>
      </c>
    </row>
    <row r="272" spans="1:47" ht="15" customHeight="1">
      <c r="A272" s="32" t="e">
        <f t="shared" si="22"/>
        <v>#N/A</v>
      </c>
      <c r="B272" s="32" t="e">
        <f>IF($D$1=" "," ",VLOOKUP($D$1,Kodtabla!$A$2:$H$107,3,FALSE))</f>
        <v>#N/A</v>
      </c>
      <c r="C272" s="44">
        <v>267</v>
      </c>
      <c r="D272" s="58" t="s">
        <v>1689</v>
      </c>
      <c r="E272" s="45" t="s">
        <v>256</v>
      </c>
      <c r="F272" s="63">
        <f t="shared" si="20"/>
        <v>0</v>
      </c>
      <c r="G272" s="63">
        <f t="shared" si="21"/>
        <v>0</v>
      </c>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U272" s="30" t="str">
        <f t="shared" si="19"/>
        <v> </v>
      </c>
    </row>
    <row r="273" spans="1:47" ht="15" customHeight="1">
      <c r="A273" s="32" t="e">
        <f t="shared" si="22"/>
        <v>#N/A</v>
      </c>
      <c r="B273" s="32" t="e">
        <f>IF($D$1=" "," ",VLOOKUP($D$1,Kodtabla!$A$2:$H$107,3,FALSE))</f>
        <v>#N/A</v>
      </c>
      <c r="C273" s="44">
        <v>268</v>
      </c>
      <c r="D273" s="58" t="s">
        <v>1690</v>
      </c>
      <c r="E273" s="45" t="s">
        <v>257</v>
      </c>
      <c r="F273" s="63">
        <f t="shared" si="20"/>
        <v>0</v>
      </c>
      <c r="G273" s="63">
        <f t="shared" si="21"/>
        <v>0</v>
      </c>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U273" s="30" t="str">
        <f t="shared" si="19"/>
        <v> </v>
      </c>
    </row>
    <row r="274" spans="1:47" ht="15" customHeight="1">
      <c r="A274" s="32" t="e">
        <f t="shared" si="22"/>
        <v>#N/A</v>
      </c>
      <c r="B274" s="32" t="e">
        <f>IF($D$1=" "," ",VLOOKUP($D$1,Kodtabla!$A$2:$H$107,3,FALSE))</f>
        <v>#N/A</v>
      </c>
      <c r="C274" s="44">
        <v>269</v>
      </c>
      <c r="D274" s="58" t="s">
        <v>1691</v>
      </c>
      <c r="E274" s="45" t="s">
        <v>258</v>
      </c>
      <c r="F274" s="63">
        <f t="shared" si="20"/>
        <v>0</v>
      </c>
      <c r="G274" s="63">
        <f t="shared" si="21"/>
        <v>0</v>
      </c>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U274" s="30" t="str">
        <f t="shared" si="19"/>
        <v> </v>
      </c>
    </row>
    <row r="275" spans="1:47" ht="15" customHeight="1">
      <c r="A275" s="32" t="e">
        <f t="shared" si="22"/>
        <v>#N/A</v>
      </c>
      <c r="B275" s="32" t="e">
        <f>IF($D$1=" "," ",VLOOKUP($D$1,Kodtabla!$A$2:$H$107,3,FALSE))</f>
        <v>#N/A</v>
      </c>
      <c r="C275" s="44">
        <v>270</v>
      </c>
      <c r="D275" s="58" t="s">
        <v>1692</v>
      </c>
      <c r="E275" s="45" t="s">
        <v>259</v>
      </c>
      <c r="F275" s="63">
        <f t="shared" si="20"/>
        <v>0</v>
      </c>
      <c r="G275" s="63">
        <f t="shared" si="21"/>
        <v>0</v>
      </c>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U275" s="30" t="str">
        <f t="shared" si="19"/>
        <v> </v>
      </c>
    </row>
    <row r="276" spans="1:47" ht="15" customHeight="1">
      <c r="A276" s="32" t="e">
        <f t="shared" si="22"/>
        <v>#N/A</v>
      </c>
      <c r="B276" s="32" t="e">
        <f>IF($D$1=" "," ",VLOOKUP($D$1,Kodtabla!$A$2:$H$107,3,FALSE))</f>
        <v>#N/A</v>
      </c>
      <c r="C276" s="44">
        <v>271</v>
      </c>
      <c r="D276" s="58" t="s">
        <v>1693</v>
      </c>
      <c r="E276" s="46" t="s">
        <v>260</v>
      </c>
      <c r="F276" s="63">
        <f t="shared" si="20"/>
        <v>0</v>
      </c>
      <c r="G276" s="63">
        <f t="shared" si="21"/>
        <v>0</v>
      </c>
      <c r="H276" s="10"/>
      <c r="I276" s="10"/>
      <c r="J276" s="10"/>
      <c r="K276" s="10"/>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U276" s="30" t="str">
        <f t="shared" si="19"/>
        <v> </v>
      </c>
    </row>
    <row r="277" spans="1:47" ht="15" customHeight="1">
      <c r="A277" s="32" t="e">
        <f t="shared" si="22"/>
        <v>#N/A</v>
      </c>
      <c r="B277" s="32" t="e">
        <f>IF($D$1=" "," ",VLOOKUP($D$1,Kodtabla!$A$2:$H$107,3,FALSE))</f>
        <v>#N/A</v>
      </c>
      <c r="C277" s="44">
        <v>272</v>
      </c>
      <c r="D277" s="58" t="s">
        <v>1694</v>
      </c>
      <c r="E277" s="45" t="s">
        <v>261</v>
      </c>
      <c r="F277" s="63">
        <f t="shared" si="20"/>
        <v>0</v>
      </c>
      <c r="G277" s="63">
        <f t="shared" si="21"/>
        <v>0</v>
      </c>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U277" s="30" t="str">
        <f t="shared" si="19"/>
        <v> </v>
      </c>
    </row>
    <row r="278" spans="1:47" ht="15" customHeight="1">
      <c r="A278" s="32" t="e">
        <f t="shared" si="22"/>
        <v>#N/A</v>
      </c>
      <c r="B278" s="32" t="e">
        <f>IF($D$1=" "," ",VLOOKUP($D$1,Kodtabla!$A$2:$H$107,3,FALSE))</f>
        <v>#N/A</v>
      </c>
      <c r="C278" s="44">
        <v>273</v>
      </c>
      <c r="D278" s="58" t="s">
        <v>1695</v>
      </c>
      <c r="E278" s="45" t="s">
        <v>262</v>
      </c>
      <c r="F278" s="63">
        <f t="shared" si="20"/>
        <v>0</v>
      </c>
      <c r="G278" s="63">
        <f t="shared" si="21"/>
        <v>0</v>
      </c>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U278" s="30" t="str">
        <f t="shared" si="19"/>
        <v> </v>
      </c>
    </row>
    <row r="279" spans="1:47" ht="15" customHeight="1">
      <c r="A279" s="32" t="e">
        <f t="shared" si="22"/>
        <v>#N/A</v>
      </c>
      <c r="B279" s="32" t="e">
        <f>IF($D$1=" "," ",VLOOKUP($D$1,Kodtabla!$A$2:$H$107,3,FALSE))</f>
        <v>#N/A</v>
      </c>
      <c r="C279" s="44">
        <v>274</v>
      </c>
      <c r="D279" s="58" t="s">
        <v>1696</v>
      </c>
      <c r="E279" s="45" t="s">
        <v>263</v>
      </c>
      <c r="F279" s="63">
        <f t="shared" si="20"/>
        <v>0</v>
      </c>
      <c r="G279" s="63">
        <f t="shared" si="21"/>
        <v>0</v>
      </c>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U279" s="30" t="str">
        <f t="shared" si="19"/>
        <v> </v>
      </c>
    </row>
    <row r="280" spans="1:47" ht="15" customHeight="1">
      <c r="A280" s="32" t="e">
        <f t="shared" si="22"/>
        <v>#N/A</v>
      </c>
      <c r="B280" s="32" t="e">
        <f>IF($D$1=" "," ",VLOOKUP($D$1,Kodtabla!$A$2:$H$107,3,FALSE))</f>
        <v>#N/A</v>
      </c>
      <c r="C280" s="44">
        <v>275</v>
      </c>
      <c r="D280" s="58" t="s">
        <v>1697</v>
      </c>
      <c r="E280" s="45" t="s">
        <v>264</v>
      </c>
      <c r="F280" s="63">
        <f t="shared" si="20"/>
        <v>0</v>
      </c>
      <c r="G280" s="63">
        <f t="shared" si="21"/>
        <v>0</v>
      </c>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U280" s="30" t="str">
        <f t="shared" si="19"/>
        <v> </v>
      </c>
    </row>
    <row r="281" spans="1:47" ht="15" customHeight="1">
      <c r="A281" s="32" t="e">
        <f t="shared" si="22"/>
        <v>#N/A</v>
      </c>
      <c r="B281" s="32" t="e">
        <f>IF($D$1=" "," ",VLOOKUP($D$1,Kodtabla!$A$2:$H$107,3,FALSE))</f>
        <v>#N/A</v>
      </c>
      <c r="C281" s="44">
        <v>276</v>
      </c>
      <c r="D281" s="58" t="s">
        <v>1698</v>
      </c>
      <c r="E281" s="45" t="s">
        <v>265</v>
      </c>
      <c r="F281" s="63">
        <f t="shared" si="20"/>
        <v>0</v>
      </c>
      <c r="G281" s="63">
        <f t="shared" si="21"/>
        <v>0</v>
      </c>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U281" s="30" t="str">
        <f t="shared" si="19"/>
        <v> </v>
      </c>
    </row>
    <row r="282" spans="1:47" ht="15" customHeight="1">
      <c r="A282" s="32" t="e">
        <f t="shared" si="22"/>
        <v>#N/A</v>
      </c>
      <c r="B282" s="32" t="e">
        <f>IF($D$1=" "," ",VLOOKUP($D$1,Kodtabla!$A$2:$H$107,3,FALSE))</f>
        <v>#N/A</v>
      </c>
      <c r="C282" s="44">
        <v>277</v>
      </c>
      <c r="D282" s="58" t="s">
        <v>1699</v>
      </c>
      <c r="E282" s="45" t="s">
        <v>266</v>
      </c>
      <c r="F282" s="63">
        <f t="shared" si="20"/>
        <v>0</v>
      </c>
      <c r="G282" s="63">
        <f t="shared" si="21"/>
        <v>0</v>
      </c>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U282" s="30" t="str">
        <f t="shared" si="19"/>
        <v> </v>
      </c>
    </row>
    <row r="283" spans="1:47" ht="15" customHeight="1">
      <c r="A283" s="32" t="e">
        <f t="shared" si="22"/>
        <v>#N/A</v>
      </c>
      <c r="B283" s="32" t="e">
        <f>IF($D$1=" "," ",VLOOKUP($D$1,Kodtabla!$A$2:$H$107,3,FALSE))</f>
        <v>#N/A</v>
      </c>
      <c r="C283" s="44">
        <v>278</v>
      </c>
      <c r="D283" s="58" t="s">
        <v>1700</v>
      </c>
      <c r="E283" s="45" t="s">
        <v>267</v>
      </c>
      <c r="F283" s="63">
        <f t="shared" si="20"/>
        <v>0</v>
      </c>
      <c r="G283" s="63">
        <f t="shared" si="21"/>
        <v>0</v>
      </c>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U283" s="30" t="str">
        <f t="shared" si="19"/>
        <v> </v>
      </c>
    </row>
    <row r="284" spans="1:47" ht="15" customHeight="1">
      <c r="A284" s="32" t="e">
        <f t="shared" si="22"/>
        <v>#N/A</v>
      </c>
      <c r="B284" s="32" t="e">
        <f>IF($D$1=" "," ",VLOOKUP($D$1,Kodtabla!$A$2:$H$107,3,FALSE))</f>
        <v>#N/A</v>
      </c>
      <c r="C284" s="44">
        <v>279</v>
      </c>
      <c r="D284" s="58" t="s">
        <v>1701</v>
      </c>
      <c r="E284" s="45" t="s">
        <v>268</v>
      </c>
      <c r="F284" s="63">
        <f t="shared" si="20"/>
        <v>0</v>
      </c>
      <c r="G284" s="63">
        <f t="shared" si="21"/>
        <v>0</v>
      </c>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U284" s="30" t="str">
        <f t="shared" si="19"/>
        <v> </v>
      </c>
    </row>
    <row r="285" spans="1:47" ht="15" customHeight="1">
      <c r="A285" s="32" t="e">
        <f t="shared" si="22"/>
        <v>#N/A</v>
      </c>
      <c r="B285" s="32" t="e">
        <f>IF($D$1=" "," ",VLOOKUP($D$1,Kodtabla!$A$2:$H$107,3,FALSE))</f>
        <v>#N/A</v>
      </c>
      <c r="C285" s="44">
        <v>280</v>
      </c>
      <c r="D285" s="58" t="s">
        <v>1702</v>
      </c>
      <c r="E285" s="45" t="s">
        <v>269</v>
      </c>
      <c r="F285" s="63">
        <f t="shared" si="20"/>
        <v>0</v>
      </c>
      <c r="G285" s="63">
        <f t="shared" si="21"/>
        <v>0</v>
      </c>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U285" s="30" t="str">
        <f t="shared" si="19"/>
        <v> </v>
      </c>
    </row>
    <row r="286" spans="1:47" ht="15" customHeight="1">
      <c r="A286" s="32" t="e">
        <f t="shared" si="22"/>
        <v>#N/A</v>
      </c>
      <c r="B286" s="32" t="e">
        <f>IF($D$1=" "," ",VLOOKUP($D$1,Kodtabla!$A$2:$H$107,3,FALSE))</f>
        <v>#N/A</v>
      </c>
      <c r="C286" s="44">
        <v>281</v>
      </c>
      <c r="D286" s="58" t="s">
        <v>1703</v>
      </c>
      <c r="E286" s="45" t="s">
        <v>270</v>
      </c>
      <c r="F286" s="63">
        <f t="shared" si="20"/>
        <v>0</v>
      </c>
      <c r="G286" s="63">
        <f t="shared" si="21"/>
        <v>0</v>
      </c>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U286" s="30" t="str">
        <f t="shared" si="19"/>
        <v> </v>
      </c>
    </row>
    <row r="287" spans="1:47" ht="15" customHeight="1">
      <c r="A287" s="32" t="e">
        <f t="shared" si="22"/>
        <v>#N/A</v>
      </c>
      <c r="B287" s="32" t="e">
        <f>IF($D$1=" "," ",VLOOKUP($D$1,Kodtabla!$A$2:$H$107,3,FALSE))</f>
        <v>#N/A</v>
      </c>
      <c r="C287" s="44">
        <v>282</v>
      </c>
      <c r="D287" s="58" t="s">
        <v>1704</v>
      </c>
      <c r="E287" s="45" t="s">
        <v>271</v>
      </c>
      <c r="F287" s="63">
        <f t="shared" si="20"/>
        <v>0</v>
      </c>
      <c r="G287" s="63">
        <f t="shared" si="21"/>
        <v>0</v>
      </c>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U287" s="30" t="str">
        <f t="shared" si="19"/>
        <v> </v>
      </c>
    </row>
    <row r="288" spans="1:47" ht="15" customHeight="1">
      <c r="A288" s="32" t="e">
        <f t="shared" si="22"/>
        <v>#N/A</v>
      </c>
      <c r="B288" s="32" t="e">
        <f>IF($D$1=" "," ",VLOOKUP($D$1,Kodtabla!$A$2:$H$107,3,FALSE))</f>
        <v>#N/A</v>
      </c>
      <c r="C288" s="44">
        <v>283</v>
      </c>
      <c r="D288" s="58" t="s">
        <v>1705</v>
      </c>
      <c r="E288" s="45" t="s">
        <v>272</v>
      </c>
      <c r="F288" s="63">
        <f t="shared" si="20"/>
        <v>0</v>
      </c>
      <c r="G288" s="63">
        <f t="shared" si="21"/>
        <v>0</v>
      </c>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U288" s="30" t="str">
        <f t="shared" si="19"/>
        <v> </v>
      </c>
    </row>
    <row r="289" spans="1:47" ht="15" customHeight="1">
      <c r="A289" s="32" t="e">
        <f t="shared" si="22"/>
        <v>#N/A</v>
      </c>
      <c r="B289" s="32" t="e">
        <f>IF($D$1=" "," ",VLOOKUP($D$1,Kodtabla!$A$2:$H$107,3,FALSE))</f>
        <v>#N/A</v>
      </c>
      <c r="C289" s="44">
        <v>284</v>
      </c>
      <c r="D289" s="58" t="s">
        <v>1706</v>
      </c>
      <c r="E289" s="45" t="s">
        <v>273</v>
      </c>
      <c r="F289" s="63">
        <f t="shared" si="20"/>
        <v>0</v>
      </c>
      <c r="G289" s="63">
        <f t="shared" si="21"/>
        <v>0</v>
      </c>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U289" s="30" t="str">
        <f t="shared" si="19"/>
        <v> </v>
      </c>
    </row>
    <row r="290" spans="1:47" ht="15" customHeight="1">
      <c r="A290" s="32" t="e">
        <f t="shared" si="22"/>
        <v>#N/A</v>
      </c>
      <c r="B290" s="32" t="e">
        <f>IF($D$1=" "," ",VLOOKUP($D$1,Kodtabla!$A$2:$H$107,3,FALSE))</f>
        <v>#N/A</v>
      </c>
      <c r="C290" s="44">
        <v>285</v>
      </c>
      <c r="D290" s="58" t="s">
        <v>1707</v>
      </c>
      <c r="E290" s="45" t="s">
        <v>274</v>
      </c>
      <c r="F290" s="63">
        <f t="shared" si="20"/>
        <v>0</v>
      </c>
      <c r="G290" s="63">
        <f t="shared" si="21"/>
        <v>0</v>
      </c>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U290" s="30" t="str">
        <f t="shared" si="19"/>
        <v> </v>
      </c>
    </row>
    <row r="291" spans="1:47" ht="15" customHeight="1">
      <c r="A291" s="32" t="e">
        <f t="shared" si="22"/>
        <v>#N/A</v>
      </c>
      <c r="B291" s="32" t="e">
        <f>IF($D$1=" "," ",VLOOKUP($D$1,Kodtabla!$A$2:$H$107,3,FALSE))</f>
        <v>#N/A</v>
      </c>
      <c r="C291" s="44">
        <v>286</v>
      </c>
      <c r="D291" s="58" t="s">
        <v>1708</v>
      </c>
      <c r="E291" s="45" t="s">
        <v>275</v>
      </c>
      <c r="F291" s="63">
        <f t="shared" si="20"/>
        <v>0</v>
      </c>
      <c r="G291" s="63">
        <f t="shared" si="21"/>
        <v>0</v>
      </c>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U291" s="30" t="str">
        <f t="shared" si="19"/>
        <v> </v>
      </c>
    </row>
    <row r="292" spans="1:47" ht="15" customHeight="1">
      <c r="A292" s="32" t="e">
        <f t="shared" si="22"/>
        <v>#N/A</v>
      </c>
      <c r="B292" s="32" t="e">
        <f>IF($D$1=" "," ",VLOOKUP($D$1,Kodtabla!$A$2:$H$107,3,FALSE))</f>
        <v>#N/A</v>
      </c>
      <c r="C292" s="44">
        <v>287</v>
      </c>
      <c r="D292" s="58" t="s">
        <v>1709</v>
      </c>
      <c r="E292" s="45" t="s">
        <v>276</v>
      </c>
      <c r="F292" s="63">
        <f t="shared" si="20"/>
        <v>0</v>
      </c>
      <c r="G292" s="63">
        <f t="shared" si="21"/>
        <v>0</v>
      </c>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U292" s="30" t="str">
        <f t="shared" si="19"/>
        <v> </v>
      </c>
    </row>
    <row r="293" spans="1:47" ht="15" customHeight="1">
      <c r="A293" s="32" t="e">
        <f t="shared" si="22"/>
        <v>#N/A</v>
      </c>
      <c r="B293" s="32" t="e">
        <f>IF($D$1=" "," ",VLOOKUP($D$1,Kodtabla!$A$2:$H$107,3,FALSE))</f>
        <v>#N/A</v>
      </c>
      <c r="C293" s="44">
        <v>288</v>
      </c>
      <c r="D293" s="58" t="s">
        <v>1710</v>
      </c>
      <c r="E293" s="45" t="s">
        <v>277</v>
      </c>
      <c r="F293" s="63">
        <f t="shared" si="20"/>
        <v>0</v>
      </c>
      <c r="G293" s="63">
        <f t="shared" si="21"/>
        <v>0</v>
      </c>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U293" s="30" t="str">
        <f t="shared" si="19"/>
        <v> </v>
      </c>
    </row>
    <row r="294" spans="1:47" ht="15" customHeight="1">
      <c r="A294" s="32" t="e">
        <f t="shared" si="22"/>
        <v>#N/A</v>
      </c>
      <c r="B294" s="32" t="e">
        <f>IF($D$1=" "," ",VLOOKUP($D$1,Kodtabla!$A$2:$H$107,3,FALSE))</f>
        <v>#N/A</v>
      </c>
      <c r="C294" s="44">
        <v>289</v>
      </c>
      <c r="D294" s="58" t="s">
        <v>1711</v>
      </c>
      <c r="E294" s="45" t="s">
        <v>278</v>
      </c>
      <c r="F294" s="63">
        <f t="shared" si="20"/>
        <v>0</v>
      </c>
      <c r="G294" s="63">
        <f t="shared" si="21"/>
        <v>0</v>
      </c>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U294" s="30" t="str">
        <f t="shared" si="19"/>
        <v> </v>
      </c>
    </row>
    <row r="295" spans="1:47" ht="15" customHeight="1">
      <c r="A295" s="32" t="e">
        <f t="shared" si="22"/>
        <v>#N/A</v>
      </c>
      <c r="B295" s="32" t="e">
        <f>IF($D$1=" "," ",VLOOKUP($D$1,Kodtabla!$A$2:$H$107,3,FALSE))</f>
        <v>#N/A</v>
      </c>
      <c r="C295" s="44">
        <v>290</v>
      </c>
      <c r="D295" s="58" t="s">
        <v>1712</v>
      </c>
      <c r="E295" s="45" t="s">
        <v>279</v>
      </c>
      <c r="F295" s="63">
        <f t="shared" si="20"/>
        <v>0</v>
      </c>
      <c r="G295" s="63">
        <f t="shared" si="21"/>
        <v>0</v>
      </c>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U295" s="30" t="str">
        <f t="shared" si="19"/>
        <v> </v>
      </c>
    </row>
    <row r="296" spans="1:47" ht="15" customHeight="1">
      <c r="A296" s="32" t="e">
        <f t="shared" si="22"/>
        <v>#N/A</v>
      </c>
      <c r="B296" s="32" t="e">
        <f>IF($D$1=" "," ",VLOOKUP($D$1,Kodtabla!$A$2:$H$107,3,FALSE))</f>
        <v>#N/A</v>
      </c>
      <c r="C296" s="44">
        <v>291</v>
      </c>
      <c r="D296" s="58" t="s">
        <v>1713</v>
      </c>
      <c r="E296" s="45" t="s">
        <v>280</v>
      </c>
      <c r="F296" s="63">
        <f t="shared" si="20"/>
        <v>0</v>
      </c>
      <c r="G296" s="63">
        <f t="shared" si="21"/>
        <v>0</v>
      </c>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U296" s="30" t="str">
        <f t="shared" si="19"/>
        <v> </v>
      </c>
    </row>
    <row r="297" spans="1:47" ht="15" customHeight="1">
      <c r="A297" s="32" t="e">
        <f t="shared" si="22"/>
        <v>#N/A</v>
      </c>
      <c r="B297" s="32" t="e">
        <f>IF($D$1=" "," ",VLOOKUP($D$1,Kodtabla!$A$2:$H$107,3,FALSE))</f>
        <v>#N/A</v>
      </c>
      <c r="C297" s="44">
        <v>292</v>
      </c>
      <c r="D297" s="58" t="s">
        <v>1714</v>
      </c>
      <c r="E297" s="45" t="s">
        <v>281</v>
      </c>
      <c r="F297" s="63">
        <f t="shared" si="20"/>
        <v>0</v>
      </c>
      <c r="G297" s="63">
        <f t="shared" si="21"/>
        <v>0</v>
      </c>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U297" s="30" t="str">
        <f t="shared" si="19"/>
        <v> </v>
      </c>
    </row>
    <row r="298" spans="1:47" ht="15" customHeight="1">
      <c r="A298" s="32" t="e">
        <f t="shared" si="22"/>
        <v>#N/A</v>
      </c>
      <c r="B298" s="32" t="e">
        <f>IF($D$1=" "," ",VLOOKUP($D$1,Kodtabla!$A$2:$H$107,3,FALSE))</f>
        <v>#N/A</v>
      </c>
      <c r="C298" s="44">
        <v>293</v>
      </c>
      <c r="D298" s="58" t="s">
        <v>1715</v>
      </c>
      <c r="E298" s="45" t="s">
        <v>282</v>
      </c>
      <c r="F298" s="63">
        <f t="shared" si="20"/>
        <v>0</v>
      </c>
      <c r="G298" s="63">
        <f t="shared" si="21"/>
        <v>0</v>
      </c>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U298" s="30" t="str">
        <f t="shared" si="19"/>
        <v> </v>
      </c>
    </row>
    <row r="299" spans="1:47" ht="15" customHeight="1">
      <c r="A299" s="32" t="e">
        <f t="shared" si="22"/>
        <v>#N/A</v>
      </c>
      <c r="B299" s="32" t="e">
        <f>IF($D$1=" "," ",VLOOKUP($D$1,Kodtabla!$A$2:$H$107,3,FALSE))</f>
        <v>#N/A</v>
      </c>
      <c r="C299" s="44">
        <v>294</v>
      </c>
      <c r="D299" s="58" t="s">
        <v>1716</v>
      </c>
      <c r="E299" s="45" t="s">
        <v>283</v>
      </c>
      <c r="F299" s="63">
        <f t="shared" si="20"/>
        <v>0</v>
      </c>
      <c r="G299" s="63">
        <f t="shared" si="21"/>
        <v>0</v>
      </c>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U299" s="30" t="str">
        <f t="shared" si="19"/>
        <v> </v>
      </c>
    </row>
    <row r="300" spans="1:47" ht="15" customHeight="1">
      <c r="A300" s="32" t="e">
        <f t="shared" si="22"/>
        <v>#N/A</v>
      </c>
      <c r="B300" s="32" t="e">
        <f>IF($D$1=" "," ",VLOOKUP($D$1,Kodtabla!$A$2:$H$107,3,FALSE))</f>
        <v>#N/A</v>
      </c>
      <c r="C300" s="44">
        <v>295</v>
      </c>
      <c r="D300" s="58" t="s">
        <v>1717</v>
      </c>
      <c r="E300" s="45" t="s">
        <v>284</v>
      </c>
      <c r="F300" s="63">
        <f t="shared" si="20"/>
        <v>0</v>
      </c>
      <c r="G300" s="63">
        <f t="shared" si="21"/>
        <v>0</v>
      </c>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U300" s="30" t="str">
        <f t="shared" si="19"/>
        <v> </v>
      </c>
    </row>
    <row r="301" spans="1:47" ht="15" customHeight="1">
      <c r="A301" s="32" t="e">
        <f t="shared" si="22"/>
        <v>#N/A</v>
      </c>
      <c r="B301" s="32" t="e">
        <f>IF($D$1=" "," ",VLOOKUP($D$1,Kodtabla!$A$2:$H$107,3,FALSE))</f>
        <v>#N/A</v>
      </c>
      <c r="C301" s="44">
        <v>296</v>
      </c>
      <c r="D301" s="58" t="s">
        <v>1718</v>
      </c>
      <c r="E301" s="45" t="s">
        <v>285</v>
      </c>
      <c r="F301" s="63">
        <f t="shared" si="20"/>
        <v>0</v>
      </c>
      <c r="G301" s="63">
        <f t="shared" si="21"/>
        <v>0</v>
      </c>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U301" s="30" t="str">
        <f t="shared" si="19"/>
        <v> </v>
      </c>
    </row>
    <row r="302" spans="1:47" ht="15" customHeight="1">
      <c r="A302" s="32" t="e">
        <f t="shared" si="22"/>
        <v>#N/A</v>
      </c>
      <c r="B302" s="32" t="e">
        <f>IF($D$1=" "," ",VLOOKUP($D$1,Kodtabla!$A$2:$H$107,3,FALSE))</f>
        <v>#N/A</v>
      </c>
      <c r="C302" s="44">
        <v>297</v>
      </c>
      <c r="D302" s="58" t="s">
        <v>1719</v>
      </c>
      <c r="E302" s="45" t="s">
        <v>286</v>
      </c>
      <c r="F302" s="63">
        <f t="shared" si="20"/>
        <v>0</v>
      </c>
      <c r="G302" s="63">
        <f t="shared" si="21"/>
        <v>0</v>
      </c>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U302" s="30" t="str">
        <f t="shared" si="19"/>
        <v> </v>
      </c>
    </row>
    <row r="303" spans="1:47" ht="15" customHeight="1">
      <c r="A303" s="32" t="e">
        <f t="shared" si="22"/>
        <v>#N/A</v>
      </c>
      <c r="B303" s="32" t="e">
        <f>IF($D$1=" "," ",VLOOKUP($D$1,Kodtabla!$A$2:$H$107,3,FALSE))</f>
        <v>#N/A</v>
      </c>
      <c r="C303" s="44">
        <v>298</v>
      </c>
      <c r="D303" s="58" t="s">
        <v>1720</v>
      </c>
      <c r="E303" s="45" t="s">
        <v>287</v>
      </c>
      <c r="F303" s="63">
        <f t="shared" si="20"/>
        <v>0</v>
      </c>
      <c r="G303" s="63">
        <f t="shared" si="21"/>
        <v>0</v>
      </c>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U303" s="30" t="str">
        <f t="shared" si="19"/>
        <v> </v>
      </c>
    </row>
    <row r="304" spans="1:47" ht="15" customHeight="1">
      <c r="A304" s="32" t="e">
        <f t="shared" si="22"/>
        <v>#N/A</v>
      </c>
      <c r="B304" s="32" t="e">
        <f>IF($D$1=" "," ",VLOOKUP($D$1,Kodtabla!$A$2:$H$107,3,FALSE))</f>
        <v>#N/A</v>
      </c>
      <c r="C304" s="44">
        <v>299</v>
      </c>
      <c r="D304" s="58" t="s">
        <v>1721</v>
      </c>
      <c r="E304" s="46" t="s">
        <v>288</v>
      </c>
      <c r="F304" s="63">
        <f t="shared" si="20"/>
        <v>0</v>
      </c>
      <c r="G304" s="63">
        <f t="shared" si="21"/>
        <v>0</v>
      </c>
      <c r="H304" s="39"/>
      <c r="I304" s="39"/>
      <c r="J304" s="39"/>
      <c r="K304" s="39"/>
      <c r="L304" s="39"/>
      <c r="M304" s="39"/>
      <c r="N304" s="39"/>
      <c r="O304" s="39"/>
      <c r="P304" s="39"/>
      <c r="Q304" s="39"/>
      <c r="R304" s="39"/>
      <c r="S304" s="39"/>
      <c r="T304" s="39"/>
      <c r="U304" s="39"/>
      <c r="V304" s="39"/>
      <c r="W304" s="39"/>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U304" s="30" t="str">
        <f t="shared" si="19"/>
        <v> </v>
      </c>
    </row>
    <row r="305" spans="1:47" ht="15" customHeight="1">
      <c r="A305" s="32" t="e">
        <f t="shared" si="22"/>
        <v>#N/A</v>
      </c>
      <c r="B305" s="32" t="e">
        <f>IF($D$1=" "," ",VLOOKUP($D$1,Kodtabla!$A$2:$H$107,3,FALSE))</f>
        <v>#N/A</v>
      </c>
      <c r="C305" s="44">
        <v>300</v>
      </c>
      <c r="D305" s="58" t="s">
        <v>1722</v>
      </c>
      <c r="E305" s="46" t="s">
        <v>289</v>
      </c>
      <c r="F305" s="63">
        <f t="shared" si="20"/>
        <v>0</v>
      </c>
      <c r="G305" s="63">
        <f t="shared" si="21"/>
        <v>0</v>
      </c>
      <c r="H305" s="39"/>
      <c r="I305" s="39"/>
      <c r="J305" s="39"/>
      <c r="K305" s="39"/>
      <c r="L305" s="39"/>
      <c r="M305" s="39"/>
      <c r="N305" s="39"/>
      <c r="O305" s="39"/>
      <c r="P305" s="39"/>
      <c r="Q305" s="39"/>
      <c r="R305" s="39"/>
      <c r="S305" s="39"/>
      <c r="T305" s="39"/>
      <c r="U305" s="39"/>
      <c r="V305" s="39"/>
      <c r="W305" s="39"/>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U305" s="30" t="str">
        <f t="shared" si="19"/>
        <v> </v>
      </c>
    </row>
    <row r="306" spans="1:47" ht="15" customHeight="1">
      <c r="A306" s="32" t="e">
        <f t="shared" si="22"/>
        <v>#N/A</v>
      </c>
      <c r="B306" s="32" t="e">
        <f>IF($D$1=" "," ",VLOOKUP($D$1,Kodtabla!$A$2:$H$107,3,FALSE))</f>
        <v>#N/A</v>
      </c>
      <c r="C306" s="44">
        <v>301</v>
      </c>
      <c r="D306" s="58" t="s">
        <v>1723</v>
      </c>
      <c r="E306" s="46" t="s">
        <v>290</v>
      </c>
      <c r="F306" s="63">
        <f t="shared" si="20"/>
        <v>0</v>
      </c>
      <c r="G306" s="63">
        <f t="shared" si="21"/>
        <v>0</v>
      </c>
      <c r="H306" s="39"/>
      <c r="I306" s="39"/>
      <c r="J306" s="39"/>
      <c r="K306" s="39"/>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U306" s="30" t="str">
        <f t="shared" si="19"/>
        <v> </v>
      </c>
    </row>
    <row r="307" spans="1:47" ht="15" customHeight="1">
      <c r="A307" s="32" t="e">
        <f t="shared" si="22"/>
        <v>#N/A</v>
      </c>
      <c r="B307" s="32" t="e">
        <f>IF($D$1=" "," ",VLOOKUP($D$1,Kodtabla!$A$2:$H$107,3,FALSE))</f>
        <v>#N/A</v>
      </c>
      <c r="C307" s="44">
        <v>302</v>
      </c>
      <c r="D307" s="58" t="s">
        <v>1724</v>
      </c>
      <c r="E307" s="46" t="s">
        <v>291</v>
      </c>
      <c r="F307" s="63">
        <f t="shared" si="20"/>
        <v>0</v>
      </c>
      <c r="G307" s="63">
        <f t="shared" si="21"/>
        <v>0</v>
      </c>
      <c r="H307" s="39"/>
      <c r="I307" s="39"/>
      <c r="J307" s="39"/>
      <c r="K307" s="39"/>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U307" s="30" t="str">
        <f t="shared" si="19"/>
        <v> </v>
      </c>
    </row>
    <row r="308" spans="1:47" ht="15" customHeight="1">
      <c r="A308" s="32" t="e">
        <f t="shared" si="22"/>
        <v>#N/A</v>
      </c>
      <c r="B308" s="32" t="e">
        <f>IF($D$1=" "," ",VLOOKUP($D$1,Kodtabla!$A$2:$H$107,3,FALSE))</f>
        <v>#N/A</v>
      </c>
      <c r="C308" s="44">
        <v>303</v>
      </c>
      <c r="D308" s="58" t="s">
        <v>1725</v>
      </c>
      <c r="E308" s="46" t="s">
        <v>292</v>
      </c>
      <c r="F308" s="63">
        <f t="shared" si="20"/>
        <v>0</v>
      </c>
      <c r="G308" s="63">
        <f t="shared" si="21"/>
        <v>0</v>
      </c>
      <c r="H308" s="39"/>
      <c r="I308" s="39"/>
      <c r="J308" s="39"/>
      <c r="K308" s="39"/>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U308" s="30" t="str">
        <f t="shared" si="19"/>
        <v> </v>
      </c>
    </row>
    <row r="309" spans="1:47" ht="15" customHeight="1">
      <c r="A309" s="32" t="e">
        <f t="shared" si="22"/>
        <v>#N/A</v>
      </c>
      <c r="B309" s="32" t="e">
        <f>IF($D$1=" "," ",VLOOKUP($D$1,Kodtabla!$A$2:$H$107,3,FALSE))</f>
        <v>#N/A</v>
      </c>
      <c r="C309" s="47">
        <v>304</v>
      </c>
      <c r="D309" s="58" t="s">
        <v>1726</v>
      </c>
      <c r="E309" s="46" t="s">
        <v>293</v>
      </c>
      <c r="F309" s="63">
        <f t="shared" si="20"/>
        <v>0</v>
      </c>
      <c r="G309" s="63">
        <f t="shared" si="21"/>
        <v>0</v>
      </c>
      <c r="H309" s="39"/>
      <c r="I309" s="39"/>
      <c r="J309" s="39"/>
      <c r="K309" s="39"/>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U309" s="30" t="str">
        <f t="shared" si="19"/>
        <v> </v>
      </c>
    </row>
    <row r="310" spans="1:47" ht="15" customHeight="1">
      <c r="A310" s="32" t="e">
        <f t="shared" si="22"/>
        <v>#N/A</v>
      </c>
      <c r="B310" s="32" t="e">
        <f>IF($D$1=" "," ",VLOOKUP($D$1,Kodtabla!$A$2:$H$107,3,FALSE))</f>
        <v>#N/A</v>
      </c>
      <c r="C310" s="44">
        <v>305</v>
      </c>
      <c r="D310" s="58" t="s">
        <v>1727</v>
      </c>
      <c r="E310" s="45" t="s">
        <v>294</v>
      </c>
      <c r="F310" s="63">
        <f t="shared" si="20"/>
        <v>0</v>
      </c>
      <c r="G310" s="63">
        <f t="shared" si="21"/>
        <v>0</v>
      </c>
      <c r="H310" s="39"/>
      <c r="I310" s="39"/>
      <c r="J310" s="39"/>
      <c r="K310" s="39"/>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U310" s="30" t="str">
        <f t="shared" si="19"/>
        <v> </v>
      </c>
    </row>
    <row r="311" spans="1:47" ht="15" customHeight="1">
      <c r="A311" s="32" t="e">
        <f t="shared" si="22"/>
        <v>#N/A</v>
      </c>
      <c r="B311" s="32" t="e">
        <f>IF($D$1=" "," ",VLOOKUP($D$1,Kodtabla!$A$2:$H$107,3,FALSE))</f>
        <v>#N/A</v>
      </c>
      <c r="C311" s="44">
        <v>306</v>
      </c>
      <c r="D311" s="58" t="s">
        <v>1728</v>
      </c>
      <c r="E311" s="45" t="s">
        <v>295</v>
      </c>
      <c r="F311" s="63">
        <f t="shared" si="20"/>
        <v>0</v>
      </c>
      <c r="G311" s="63">
        <f t="shared" si="21"/>
        <v>0</v>
      </c>
      <c r="H311" s="39"/>
      <c r="I311" s="39"/>
      <c r="J311" s="39"/>
      <c r="K311" s="39"/>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U311" s="30" t="str">
        <f t="shared" si="19"/>
        <v> </v>
      </c>
    </row>
    <row r="312" spans="1:47" ht="15" customHeight="1">
      <c r="A312" s="32" t="e">
        <f t="shared" si="22"/>
        <v>#N/A</v>
      </c>
      <c r="B312" s="32" t="e">
        <f>IF($D$1=" "," ",VLOOKUP($D$1,Kodtabla!$A$2:$H$107,3,FALSE))</f>
        <v>#N/A</v>
      </c>
      <c r="C312" s="47">
        <v>307</v>
      </c>
      <c r="D312" s="58" t="s">
        <v>1729</v>
      </c>
      <c r="E312" s="45" t="s">
        <v>296</v>
      </c>
      <c r="F312" s="63">
        <f t="shared" si="20"/>
        <v>0</v>
      </c>
      <c r="G312" s="63">
        <f t="shared" si="21"/>
        <v>0</v>
      </c>
      <c r="H312" s="39"/>
      <c r="I312" s="39"/>
      <c r="J312" s="39"/>
      <c r="K312" s="39"/>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U312" s="30" t="str">
        <f t="shared" si="19"/>
        <v> </v>
      </c>
    </row>
    <row r="313" spans="1:47" ht="15" customHeight="1">
      <c r="A313" s="32" t="e">
        <f t="shared" si="22"/>
        <v>#N/A</v>
      </c>
      <c r="B313" s="32" t="e">
        <f>IF($D$1=" "," ",VLOOKUP($D$1,Kodtabla!$A$2:$H$107,3,FALSE))</f>
        <v>#N/A</v>
      </c>
      <c r="C313" s="44">
        <v>308</v>
      </c>
      <c r="D313" s="58" t="s">
        <v>1730</v>
      </c>
      <c r="E313" s="45" t="s">
        <v>297</v>
      </c>
      <c r="F313" s="63">
        <f t="shared" si="20"/>
        <v>0</v>
      </c>
      <c r="G313" s="63">
        <f t="shared" si="21"/>
        <v>0</v>
      </c>
      <c r="H313" s="39"/>
      <c r="I313" s="39"/>
      <c r="J313" s="39"/>
      <c r="K313" s="39"/>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U313" s="30" t="str">
        <f t="shared" si="19"/>
        <v> </v>
      </c>
    </row>
    <row r="314" spans="1:47" ht="15" customHeight="1">
      <c r="A314" s="32" t="e">
        <f t="shared" si="22"/>
        <v>#N/A</v>
      </c>
      <c r="B314" s="32" t="e">
        <f>IF($D$1=" "," ",VLOOKUP($D$1,Kodtabla!$A$2:$H$107,3,FALSE))</f>
        <v>#N/A</v>
      </c>
      <c r="C314" s="44">
        <v>309</v>
      </c>
      <c r="D314" s="58" t="s">
        <v>1731</v>
      </c>
      <c r="E314" s="45" t="s">
        <v>298</v>
      </c>
      <c r="F314" s="63">
        <f t="shared" si="20"/>
        <v>0</v>
      </c>
      <c r="G314" s="63">
        <f t="shared" si="21"/>
        <v>0</v>
      </c>
      <c r="H314" s="39"/>
      <c r="I314" s="39"/>
      <c r="J314" s="39"/>
      <c r="K314" s="39"/>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U314" s="30" t="str">
        <f t="shared" si="19"/>
        <v> </v>
      </c>
    </row>
    <row r="315" spans="1:47" ht="15" customHeight="1">
      <c r="A315" s="32" t="e">
        <f t="shared" si="22"/>
        <v>#N/A</v>
      </c>
      <c r="B315" s="32" t="e">
        <f>IF($D$1=" "," ",VLOOKUP($D$1,Kodtabla!$A$2:$H$107,3,FALSE))</f>
        <v>#N/A</v>
      </c>
      <c r="C315" s="44">
        <v>310</v>
      </c>
      <c r="D315" s="58" t="s">
        <v>1732</v>
      </c>
      <c r="E315" s="46" t="s">
        <v>299</v>
      </c>
      <c r="F315" s="63">
        <f t="shared" si="20"/>
        <v>0</v>
      </c>
      <c r="G315" s="63">
        <f t="shared" si="21"/>
        <v>0</v>
      </c>
      <c r="H315" s="39"/>
      <c r="I315" s="39"/>
      <c r="J315" s="39"/>
      <c r="K315" s="39"/>
      <c r="L315" s="39"/>
      <c r="M315" s="39"/>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U315" s="30" t="str">
        <f t="shared" si="19"/>
        <v> </v>
      </c>
    </row>
    <row r="316" spans="1:47" ht="15" customHeight="1">
      <c r="A316" s="32" t="e">
        <f t="shared" si="22"/>
        <v>#N/A</v>
      </c>
      <c r="B316" s="32" t="e">
        <f>IF($D$1=" "," ",VLOOKUP($D$1,Kodtabla!$A$2:$H$107,3,FALSE))</f>
        <v>#N/A</v>
      </c>
      <c r="C316" s="44">
        <v>311</v>
      </c>
      <c r="D316" s="58" t="s">
        <v>1733</v>
      </c>
      <c r="E316" s="46" t="s">
        <v>300</v>
      </c>
      <c r="F316" s="63">
        <f t="shared" si="20"/>
        <v>0</v>
      </c>
      <c r="G316" s="63">
        <f t="shared" si="21"/>
        <v>0</v>
      </c>
      <c r="H316" s="39"/>
      <c r="I316" s="39"/>
      <c r="J316" s="39"/>
      <c r="K316" s="39"/>
      <c r="L316" s="39"/>
      <c r="M316" s="39"/>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U316" s="30" t="str">
        <f t="shared" si="19"/>
        <v> </v>
      </c>
    </row>
    <row r="317" spans="1:47" ht="15" customHeight="1">
      <c r="A317" s="32" t="e">
        <f t="shared" si="22"/>
        <v>#N/A</v>
      </c>
      <c r="B317" s="32" t="e">
        <f>IF($D$1=" "," ",VLOOKUP($D$1,Kodtabla!$A$2:$H$107,3,FALSE))</f>
        <v>#N/A</v>
      </c>
      <c r="C317" s="44">
        <v>312</v>
      </c>
      <c r="D317" s="58" t="s">
        <v>1734</v>
      </c>
      <c r="E317" s="45" t="s">
        <v>301</v>
      </c>
      <c r="F317" s="63">
        <f t="shared" si="20"/>
        <v>0</v>
      </c>
      <c r="G317" s="63">
        <f t="shared" si="21"/>
        <v>0</v>
      </c>
      <c r="H317" s="39"/>
      <c r="I317" s="39"/>
      <c r="J317" s="39"/>
      <c r="K317" s="39"/>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U317" s="30" t="str">
        <f t="shared" si="19"/>
        <v> </v>
      </c>
    </row>
    <row r="318" spans="1:47" ht="15" customHeight="1">
      <c r="A318" s="32" t="e">
        <f t="shared" si="22"/>
        <v>#N/A</v>
      </c>
      <c r="B318" s="32" t="e">
        <f>IF($D$1=" "," ",VLOOKUP($D$1,Kodtabla!$A$2:$H$107,3,FALSE))</f>
        <v>#N/A</v>
      </c>
      <c r="C318" s="44">
        <v>313</v>
      </c>
      <c r="D318" s="58" t="s">
        <v>1735</v>
      </c>
      <c r="E318" s="45" t="s">
        <v>302</v>
      </c>
      <c r="F318" s="63">
        <f t="shared" si="20"/>
        <v>0</v>
      </c>
      <c r="G318" s="63">
        <f t="shared" si="21"/>
        <v>0</v>
      </c>
      <c r="H318" s="39"/>
      <c r="I318" s="39"/>
      <c r="J318" s="39"/>
      <c r="K318" s="39"/>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U318" s="30" t="str">
        <f t="shared" si="19"/>
        <v> </v>
      </c>
    </row>
    <row r="319" spans="1:47" ht="15" customHeight="1">
      <c r="A319" s="32" t="e">
        <f t="shared" si="22"/>
        <v>#N/A</v>
      </c>
      <c r="B319" s="32" t="e">
        <f>IF($D$1=" "," ",VLOOKUP($D$1,Kodtabla!$A$2:$H$107,3,FALSE))</f>
        <v>#N/A</v>
      </c>
      <c r="C319" s="44">
        <v>314</v>
      </c>
      <c r="D319" s="58" t="s">
        <v>1736</v>
      </c>
      <c r="E319" s="45" t="s">
        <v>303</v>
      </c>
      <c r="F319" s="63">
        <f t="shared" si="20"/>
        <v>0</v>
      </c>
      <c r="G319" s="63">
        <f t="shared" si="21"/>
        <v>0</v>
      </c>
      <c r="H319" s="39"/>
      <c r="I319" s="39"/>
      <c r="J319" s="39"/>
      <c r="K319" s="39"/>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U319" s="30" t="str">
        <f t="shared" si="19"/>
        <v> </v>
      </c>
    </row>
    <row r="320" spans="1:47" ht="15" customHeight="1">
      <c r="A320" s="32" t="e">
        <f t="shared" si="22"/>
        <v>#N/A</v>
      </c>
      <c r="B320" s="32" t="e">
        <f>IF($D$1=" "," ",VLOOKUP($D$1,Kodtabla!$A$2:$H$107,3,FALSE))</f>
        <v>#N/A</v>
      </c>
      <c r="C320" s="44">
        <v>315</v>
      </c>
      <c r="D320" s="58" t="s">
        <v>1737</v>
      </c>
      <c r="E320" s="45" t="s">
        <v>304</v>
      </c>
      <c r="F320" s="63">
        <f t="shared" si="20"/>
        <v>0</v>
      </c>
      <c r="G320" s="63">
        <f t="shared" si="21"/>
        <v>0</v>
      </c>
      <c r="H320" s="39"/>
      <c r="I320" s="39"/>
      <c r="J320" s="39"/>
      <c r="K320" s="39"/>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U320" s="30" t="str">
        <f t="shared" si="19"/>
        <v> </v>
      </c>
    </row>
    <row r="321" spans="1:47" ht="15" customHeight="1">
      <c r="A321" s="32" t="e">
        <f t="shared" si="22"/>
        <v>#N/A</v>
      </c>
      <c r="B321" s="32" t="e">
        <f>IF($D$1=" "," ",VLOOKUP($D$1,Kodtabla!$A$2:$H$107,3,FALSE))</f>
        <v>#N/A</v>
      </c>
      <c r="C321" s="44">
        <v>316</v>
      </c>
      <c r="D321" s="58" t="s">
        <v>1738</v>
      </c>
      <c r="E321" s="45" t="s">
        <v>305</v>
      </c>
      <c r="F321" s="63">
        <f t="shared" si="20"/>
        <v>0</v>
      </c>
      <c r="G321" s="63">
        <f t="shared" si="21"/>
        <v>0</v>
      </c>
      <c r="H321" s="39"/>
      <c r="I321" s="39"/>
      <c r="J321" s="39"/>
      <c r="K321" s="39"/>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U321" s="30" t="str">
        <f t="shared" si="19"/>
        <v> </v>
      </c>
    </row>
    <row r="322" spans="1:47" ht="15" customHeight="1">
      <c r="A322" s="32" t="e">
        <f t="shared" si="22"/>
        <v>#N/A</v>
      </c>
      <c r="B322" s="32" t="e">
        <f>IF($D$1=" "," ",VLOOKUP($D$1,Kodtabla!$A$2:$H$107,3,FALSE))</f>
        <v>#N/A</v>
      </c>
      <c r="C322" s="44">
        <v>317</v>
      </c>
      <c r="D322" s="58" t="s">
        <v>1739</v>
      </c>
      <c r="E322" s="45" t="s">
        <v>306</v>
      </c>
      <c r="F322" s="63">
        <f t="shared" si="20"/>
        <v>0</v>
      </c>
      <c r="G322" s="63">
        <f t="shared" si="21"/>
        <v>0</v>
      </c>
      <c r="H322" s="39"/>
      <c r="I322" s="39"/>
      <c r="J322" s="39"/>
      <c r="K322" s="39"/>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U322" s="30" t="str">
        <f t="shared" si="19"/>
        <v> </v>
      </c>
    </row>
    <row r="323" spans="1:47" ht="15" customHeight="1">
      <c r="A323" s="32" t="e">
        <f t="shared" si="22"/>
        <v>#N/A</v>
      </c>
      <c r="B323" s="32" t="e">
        <f>IF($D$1=" "," ",VLOOKUP($D$1,Kodtabla!$A$2:$H$107,3,FALSE))</f>
        <v>#N/A</v>
      </c>
      <c r="C323" s="44">
        <v>318</v>
      </c>
      <c r="D323" s="58" t="s">
        <v>1740</v>
      </c>
      <c r="E323" s="45" t="s">
        <v>307</v>
      </c>
      <c r="F323" s="63">
        <f t="shared" si="20"/>
        <v>0</v>
      </c>
      <c r="G323" s="63">
        <f t="shared" si="21"/>
        <v>0</v>
      </c>
      <c r="H323" s="39"/>
      <c r="I323" s="39"/>
      <c r="J323" s="39"/>
      <c r="K323" s="39"/>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U323" s="30" t="str">
        <f t="shared" si="19"/>
        <v> </v>
      </c>
    </row>
    <row r="324" spans="1:47" ht="15" customHeight="1">
      <c r="A324" s="32" t="e">
        <f t="shared" si="22"/>
        <v>#N/A</v>
      </c>
      <c r="B324" s="32" t="e">
        <f>IF($D$1=" "," ",VLOOKUP($D$1,Kodtabla!$A$2:$H$107,3,FALSE))</f>
        <v>#N/A</v>
      </c>
      <c r="C324" s="44">
        <v>319</v>
      </c>
      <c r="D324" s="58" t="s">
        <v>1741</v>
      </c>
      <c r="E324" s="45" t="s">
        <v>308</v>
      </c>
      <c r="F324" s="63">
        <f t="shared" si="20"/>
        <v>0</v>
      </c>
      <c r="G324" s="63">
        <f t="shared" si="21"/>
        <v>0</v>
      </c>
      <c r="H324" s="39"/>
      <c r="I324" s="39"/>
      <c r="J324" s="39"/>
      <c r="K324" s="39"/>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U324" s="30" t="str">
        <f t="shared" si="19"/>
        <v> </v>
      </c>
    </row>
    <row r="325" spans="1:47" ht="15" customHeight="1">
      <c r="A325" s="32" t="e">
        <f t="shared" si="22"/>
        <v>#N/A</v>
      </c>
      <c r="B325" s="32" t="e">
        <f>IF($D$1=" "," ",VLOOKUP($D$1,Kodtabla!$A$2:$H$107,3,FALSE))</f>
        <v>#N/A</v>
      </c>
      <c r="C325" s="44">
        <v>320</v>
      </c>
      <c r="D325" s="58" t="s">
        <v>1742</v>
      </c>
      <c r="E325" s="45" t="s">
        <v>309</v>
      </c>
      <c r="F325" s="63">
        <f t="shared" si="20"/>
        <v>0</v>
      </c>
      <c r="G325" s="63">
        <f t="shared" si="21"/>
        <v>0</v>
      </c>
      <c r="H325" s="39"/>
      <c r="I325" s="39"/>
      <c r="J325" s="39"/>
      <c r="K325" s="39"/>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U325" s="30" t="str">
        <f t="shared" si="19"/>
        <v> </v>
      </c>
    </row>
    <row r="326" spans="1:47" ht="15" customHeight="1">
      <c r="A326" s="32" t="e">
        <f t="shared" si="22"/>
        <v>#N/A</v>
      </c>
      <c r="B326" s="32" t="e">
        <f>IF($D$1=" "," ",VLOOKUP($D$1,Kodtabla!$A$2:$H$107,3,FALSE))</f>
        <v>#N/A</v>
      </c>
      <c r="C326" s="44">
        <v>321</v>
      </c>
      <c r="D326" s="58" t="s">
        <v>1743</v>
      </c>
      <c r="E326" s="45" t="s">
        <v>310</v>
      </c>
      <c r="F326" s="63">
        <f t="shared" si="20"/>
        <v>0</v>
      </c>
      <c r="G326" s="63">
        <f t="shared" si="21"/>
        <v>0</v>
      </c>
      <c r="H326" s="39"/>
      <c r="I326" s="39"/>
      <c r="J326" s="39"/>
      <c r="K326" s="39"/>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U326" s="30" t="str">
        <f aca="true" t="shared" si="23" ref="AU326:AU389">IF(F326&gt;=G326," ","HIBÁS")</f>
        <v> </v>
      </c>
    </row>
    <row r="327" spans="1:47" ht="15" customHeight="1">
      <c r="A327" s="32" t="e">
        <f t="shared" si="22"/>
        <v>#N/A</v>
      </c>
      <c r="B327" s="32" t="e">
        <f>IF($D$1=" "," ",VLOOKUP($D$1,Kodtabla!$A$2:$H$107,3,FALSE))</f>
        <v>#N/A</v>
      </c>
      <c r="C327" s="44">
        <v>322</v>
      </c>
      <c r="D327" s="58" t="s">
        <v>1744</v>
      </c>
      <c r="E327" s="45" t="s">
        <v>311</v>
      </c>
      <c r="F327" s="63">
        <f aca="true" t="shared" si="24" ref="F327:F390">H327+J327+L327+N327+P327+R327+T327+V327+X327+Z327+AB327+AD327+AF327+AH327+AJ327+AL327+AN327+AP327+AR327</f>
        <v>0</v>
      </c>
      <c r="G327" s="63">
        <f aca="true" t="shared" si="25" ref="G327:G390">I327+K327+M327+O327+Q327+S327+U327+W327+Y327+AA327+AC327+AE327+AG327+AI327+AK327+AM327+AO327+AQ327+AS327</f>
        <v>0</v>
      </c>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U327" s="30" t="str">
        <f t="shared" si="23"/>
        <v> </v>
      </c>
    </row>
    <row r="328" spans="1:47" ht="15" customHeight="1">
      <c r="A328" s="32" t="e">
        <f aca="true" t="shared" si="26" ref="A328:A391">$A$6</f>
        <v>#N/A</v>
      </c>
      <c r="B328" s="32" t="e">
        <f>IF($D$1=" "," ",VLOOKUP($D$1,Kodtabla!$A$2:$H$107,3,FALSE))</f>
        <v>#N/A</v>
      </c>
      <c r="C328" s="44">
        <v>323</v>
      </c>
      <c r="D328" s="58" t="s">
        <v>1745</v>
      </c>
      <c r="E328" s="45" t="s">
        <v>312</v>
      </c>
      <c r="F328" s="63">
        <f t="shared" si="24"/>
        <v>0</v>
      </c>
      <c r="G328" s="63">
        <f t="shared" si="25"/>
        <v>0</v>
      </c>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U328" s="30" t="str">
        <f t="shared" si="23"/>
        <v> </v>
      </c>
    </row>
    <row r="329" spans="1:47" ht="15" customHeight="1">
      <c r="A329" s="32" t="e">
        <f t="shared" si="26"/>
        <v>#N/A</v>
      </c>
      <c r="B329" s="32" t="e">
        <f>IF($D$1=" "," ",VLOOKUP($D$1,Kodtabla!$A$2:$H$107,3,FALSE))</f>
        <v>#N/A</v>
      </c>
      <c r="C329" s="44">
        <v>324</v>
      </c>
      <c r="D329" s="58" t="s">
        <v>1746</v>
      </c>
      <c r="E329" s="45" t="s">
        <v>313</v>
      </c>
      <c r="F329" s="63">
        <f t="shared" si="24"/>
        <v>0</v>
      </c>
      <c r="G329" s="63">
        <f t="shared" si="25"/>
        <v>0</v>
      </c>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U329" s="30" t="str">
        <f t="shared" si="23"/>
        <v> </v>
      </c>
    </row>
    <row r="330" spans="1:47" ht="15" customHeight="1">
      <c r="A330" s="32" t="e">
        <f t="shared" si="26"/>
        <v>#N/A</v>
      </c>
      <c r="B330" s="32" t="e">
        <f>IF($D$1=" "," ",VLOOKUP($D$1,Kodtabla!$A$2:$H$107,3,FALSE))</f>
        <v>#N/A</v>
      </c>
      <c r="C330" s="44">
        <v>325</v>
      </c>
      <c r="D330" s="58" t="s">
        <v>1747</v>
      </c>
      <c r="E330" s="45" t="s">
        <v>314</v>
      </c>
      <c r="F330" s="63">
        <f t="shared" si="24"/>
        <v>0</v>
      </c>
      <c r="G330" s="63">
        <f t="shared" si="25"/>
        <v>0</v>
      </c>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U330" s="30" t="str">
        <f t="shared" si="23"/>
        <v> </v>
      </c>
    </row>
    <row r="331" spans="1:47" ht="15" customHeight="1">
      <c r="A331" s="32" t="e">
        <f t="shared" si="26"/>
        <v>#N/A</v>
      </c>
      <c r="B331" s="32" t="e">
        <f>IF($D$1=" "," ",VLOOKUP($D$1,Kodtabla!$A$2:$H$107,3,FALSE))</f>
        <v>#N/A</v>
      </c>
      <c r="C331" s="44">
        <v>326</v>
      </c>
      <c r="D331" s="58" t="s">
        <v>1748</v>
      </c>
      <c r="E331" s="45" t="s">
        <v>315</v>
      </c>
      <c r="F331" s="63">
        <f t="shared" si="24"/>
        <v>0</v>
      </c>
      <c r="G331" s="63">
        <f t="shared" si="25"/>
        <v>0</v>
      </c>
      <c r="H331" s="39"/>
      <c r="I331" s="39"/>
      <c r="J331" s="39"/>
      <c r="K331" s="39"/>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U331" s="30" t="str">
        <f t="shared" si="23"/>
        <v> </v>
      </c>
    </row>
    <row r="332" spans="1:47" ht="15" customHeight="1">
      <c r="A332" s="32" t="e">
        <f t="shared" si="26"/>
        <v>#N/A</v>
      </c>
      <c r="B332" s="32" t="e">
        <f>IF($D$1=" "," ",VLOOKUP($D$1,Kodtabla!$A$2:$H$107,3,FALSE))</f>
        <v>#N/A</v>
      </c>
      <c r="C332" s="44">
        <v>327</v>
      </c>
      <c r="D332" s="58" t="s">
        <v>1749</v>
      </c>
      <c r="E332" s="45" t="s">
        <v>316</v>
      </c>
      <c r="F332" s="63">
        <f t="shared" si="24"/>
        <v>0</v>
      </c>
      <c r="G332" s="63">
        <f t="shared" si="25"/>
        <v>0</v>
      </c>
      <c r="H332" s="39"/>
      <c r="I332" s="39"/>
      <c r="J332" s="39"/>
      <c r="K332" s="39"/>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U332" s="30" t="str">
        <f t="shared" si="23"/>
        <v> </v>
      </c>
    </row>
    <row r="333" spans="1:47" ht="15" customHeight="1">
      <c r="A333" s="32" t="e">
        <f t="shared" si="26"/>
        <v>#N/A</v>
      </c>
      <c r="B333" s="32" t="e">
        <f>IF($D$1=" "," ",VLOOKUP($D$1,Kodtabla!$A$2:$H$107,3,FALSE))</f>
        <v>#N/A</v>
      </c>
      <c r="C333" s="44">
        <v>328</v>
      </c>
      <c r="D333" s="58" t="s">
        <v>1750</v>
      </c>
      <c r="E333" s="45" t="s">
        <v>317</v>
      </c>
      <c r="F333" s="63">
        <f t="shared" si="24"/>
        <v>0</v>
      </c>
      <c r="G333" s="63">
        <f t="shared" si="25"/>
        <v>0</v>
      </c>
      <c r="H333" s="39"/>
      <c r="I333" s="39"/>
      <c r="J333" s="39"/>
      <c r="K333" s="39"/>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U333" s="30" t="str">
        <f t="shared" si="23"/>
        <v> </v>
      </c>
    </row>
    <row r="334" spans="1:47" ht="15" customHeight="1">
      <c r="A334" s="32" t="e">
        <f t="shared" si="26"/>
        <v>#N/A</v>
      </c>
      <c r="B334" s="32" t="e">
        <f>IF($D$1=" "," ",VLOOKUP($D$1,Kodtabla!$A$2:$H$107,3,FALSE))</f>
        <v>#N/A</v>
      </c>
      <c r="C334" s="44">
        <v>329</v>
      </c>
      <c r="D334" s="58" t="s">
        <v>1751</v>
      </c>
      <c r="E334" s="45" t="s">
        <v>318</v>
      </c>
      <c r="F334" s="63">
        <f t="shared" si="24"/>
        <v>0</v>
      </c>
      <c r="G334" s="63">
        <f t="shared" si="25"/>
        <v>0</v>
      </c>
      <c r="H334" s="39"/>
      <c r="I334" s="39"/>
      <c r="J334" s="39"/>
      <c r="K334" s="39"/>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U334" s="30" t="str">
        <f t="shared" si="23"/>
        <v> </v>
      </c>
    </row>
    <row r="335" spans="1:47" ht="15" customHeight="1">
      <c r="A335" s="32" t="e">
        <f t="shared" si="26"/>
        <v>#N/A</v>
      </c>
      <c r="B335" s="32" t="e">
        <f>IF($D$1=" "," ",VLOOKUP($D$1,Kodtabla!$A$2:$H$107,3,FALSE))</f>
        <v>#N/A</v>
      </c>
      <c r="C335" s="44">
        <v>330</v>
      </c>
      <c r="D335" s="58" t="s">
        <v>1752</v>
      </c>
      <c r="E335" s="45" t="s">
        <v>319</v>
      </c>
      <c r="F335" s="63">
        <f t="shared" si="24"/>
        <v>0</v>
      </c>
      <c r="G335" s="63">
        <f t="shared" si="25"/>
        <v>0</v>
      </c>
      <c r="H335" s="39"/>
      <c r="I335" s="39"/>
      <c r="J335" s="39"/>
      <c r="K335" s="39"/>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U335" s="30" t="str">
        <f t="shared" si="23"/>
        <v> </v>
      </c>
    </row>
    <row r="336" spans="1:47" ht="15" customHeight="1">
      <c r="A336" s="32" t="e">
        <f t="shared" si="26"/>
        <v>#N/A</v>
      </c>
      <c r="B336" s="32" t="e">
        <f>IF($D$1=" "," ",VLOOKUP($D$1,Kodtabla!$A$2:$H$107,3,FALSE))</f>
        <v>#N/A</v>
      </c>
      <c r="C336" s="44">
        <v>331</v>
      </c>
      <c r="D336" s="58" t="s">
        <v>1753</v>
      </c>
      <c r="E336" s="45" t="s">
        <v>320</v>
      </c>
      <c r="F336" s="63">
        <f t="shared" si="24"/>
        <v>0</v>
      </c>
      <c r="G336" s="63">
        <f t="shared" si="25"/>
        <v>0</v>
      </c>
      <c r="H336" s="39"/>
      <c r="I336" s="39"/>
      <c r="J336" s="39"/>
      <c r="K336" s="39"/>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U336" s="30" t="str">
        <f t="shared" si="23"/>
        <v> </v>
      </c>
    </row>
    <row r="337" spans="1:47" ht="15" customHeight="1">
      <c r="A337" s="32" t="e">
        <f t="shared" si="26"/>
        <v>#N/A</v>
      </c>
      <c r="B337" s="32" t="e">
        <f>IF($D$1=" "," ",VLOOKUP($D$1,Kodtabla!$A$2:$H$107,3,FALSE))</f>
        <v>#N/A</v>
      </c>
      <c r="C337" s="44">
        <v>332</v>
      </c>
      <c r="D337" s="58" t="s">
        <v>1754</v>
      </c>
      <c r="E337" s="45" t="s">
        <v>321</v>
      </c>
      <c r="F337" s="63">
        <f t="shared" si="24"/>
        <v>0</v>
      </c>
      <c r="G337" s="63">
        <f t="shared" si="25"/>
        <v>0</v>
      </c>
      <c r="H337" s="39"/>
      <c r="I337" s="39"/>
      <c r="J337" s="39"/>
      <c r="K337" s="39"/>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U337" s="30" t="str">
        <f t="shared" si="23"/>
        <v> </v>
      </c>
    </row>
    <row r="338" spans="1:47" ht="15" customHeight="1">
      <c r="A338" s="32" t="e">
        <f t="shared" si="26"/>
        <v>#N/A</v>
      </c>
      <c r="B338" s="32" t="e">
        <f>IF($D$1=" "," ",VLOOKUP($D$1,Kodtabla!$A$2:$H$107,3,FALSE))</f>
        <v>#N/A</v>
      </c>
      <c r="C338" s="44">
        <v>333</v>
      </c>
      <c r="D338" s="58" t="s">
        <v>1755</v>
      </c>
      <c r="E338" s="45" t="s">
        <v>322</v>
      </c>
      <c r="F338" s="63">
        <f t="shared" si="24"/>
        <v>0</v>
      </c>
      <c r="G338" s="63">
        <f t="shared" si="25"/>
        <v>0</v>
      </c>
      <c r="H338" s="39"/>
      <c r="I338" s="39"/>
      <c r="J338" s="39"/>
      <c r="K338" s="39"/>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U338" s="30" t="str">
        <f t="shared" si="23"/>
        <v> </v>
      </c>
    </row>
    <row r="339" spans="1:47" ht="15" customHeight="1">
      <c r="A339" s="32" t="e">
        <f t="shared" si="26"/>
        <v>#N/A</v>
      </c>
      <c r="B339" s="32" t="e">
        <f>IF($D$1=" "," ",VLOOKUP($D$1,Kodtabla!$A$2:$H$107,3,FALSE))</f>
        <v>#N/A</v>
      </c>
      <c r="C339" s="44">
        <v>334</v>
      </c>
      <c r="D339" s="58" t="s">
        <v>1756</v>
      </c>
      <c r="E339" s="45" t="s">
        <v>323</v>
      </c>
      <c r="F339" s="63">
        <f t="shared" si="24"/>
        <v>0</v>
      </c>
      <c r="G339" s="63">
        <f t="shared" si="25"/>
        <v>0</v>
      </c>
      <c r="H339" s="39"/>
      <c r="I339" s="39"/>
      <c r="J339" s="39"/>
      <c r="K339" s="39"/>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U339" s="30" t="str">
        <f t="shared" si="23"/>
        <v> </v>
      </c>
    </row>
    <row r="340" spans="1:47" ht="15" customHeight="1">
      <c r="A340" s="32" t="e">
        <f t="shared" si="26"/>
        <v>#N/A</v>
      </c>
      <c r="B340" s="32" t="e">
        <f>IF($D$1=" "," ",VLOOKUP($D$1,Kodtabla!$A$2:$H$107,3,FALSE))</f>
        <v>#N/A</v>
      </c>
      <c r="C340" s="44">
        <v>335</v>
      </c>
      <c r="D340" s="58" t="s">
        <v>1757</v>
      </c>
      <c r="E340" s="45" t="s">
        <v>324</v>
      </c>
      <c r="F340" s="63">
        <f t="shared" si="24"/>
        <v>0</v>
      </c>
      <c r="G340" s="63">
        <f t="shared" si="25"/>
        <v>0</v>
      </c>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U340" s="30" t="str">
        <f t="shared" si="23"/>
        <v> </v>
      </c>
    </row>
    <row r="341" spans="1:47" ht="15" customHeight="1">
      <c r="A341" s="32" t="e">
        <f t="shared" si="26"/>
        <v>#N/A</v>
      </c>
      <c r="B341" s="32" t="e">
        <f>IF($D$1=" "," ",VLOOKUP($D$1,Kodtabla!$A$2:$H$107,3,FALSE))</f>
        <v>#N/A</v>
      </c>
      <c r="C341" s="44">
        <v>336</v>
      </c>
      <c r="D341" s="58" t="s">
        <v>1758</v>
      </c>
      <c r="E341" s="46" t="s">
        <v>325</v>
      </c>
      <c r="F341" s="63">
        <f t="shared" si="24"/>
        <v>0</v>
      </c>
      <c r="G341" s="63">
        <f t="shared" si="25"/>
        <v>0</v>
      </c>
      <c r="H341" s="39"/>
      <c r="I341" s="39"/>
      <c r="J341" s="39"/>
      <c r="K341" s="39"/>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U341" s="30" t="str">
        <f t="shared" si="23"/>
        <v> </v>
      </c>
    </row>
    <row r="342" spans="1:47" ht="15" customHeight="1">
      <c r="A342" s="32" t="e">
        <f t="shared" si="26"/>
        <v>#N/A</v>
      </c>
      <c r="B342" s="32" t="e">
        <f>IF($D$1=" "," ",VLOOKUP($D$1,Kodtabla!$A$2:$H$107,3,FALSE))</f>
        <v>#N/A</v>
      </c>
      <c r="C342" s="44">
        <v>337</v>
      </c>
      <c r="D342" s="58" t="s">
        <v>1759</v>
      </c>
      <c r="E342" s="45" t="s">
        <v>326</v>
      </c>
      <c r="F342" s="63">
        <f t="shared" si="24"/>
        <v>0</v>
      </c>
      <c r="G342" s="63">
        <f t="shared" si="25"/>
        <v>0</v>
      </c>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U342" s="30" t="str">
        <f t="shared" si="23"/>
        <v> </v>
      </c>
    </row>
    <row r="343" spans="1:47" ht="15" customHeight="1">
      <c r="A343" s="32" t="e">
        <f t="shared" si="26"/>
        <v>#N/A</v>
      </c>
      <c r="B343" s="32" t="e">
        <f>IF($D$1=" "," ",VLOOKUP($D$1,Kodtabla!$A$2:$H$107,3,FALSE))</f>
        <v>#N/A</v>
      </c>
      <c r="C343" s="44">
        <v>338</v>
      </c>
      <c r="D343" s="58" t="s">
        <v>1760</v>
      </c>
      <c r="E343" s="45" t="s">
        <v>327</v>
      </c>
      <c r="F343" s="63">
        <f t="shared" si="24"/>
        <v>0</v>
      </c>
      <c r="G343" s="63">
        <f t="shared" si="25"/>
        <v>0</v>
      </c>
      <c r="H343" s="39"/>
      <c r="I343" s="39"/>
      <c r="J343" s="39"/>
      <c r="K343" s="39"/>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U343" s="30" t="str">
        <f t="shared" si="23"/>
        <v> </v>
      </c>
    </row>
    <row r="344" spans="1:47" ht="15" customHeight="1">
      <c r="A344" s="32" t="e">
        <f t="shared" si="26"/>
        <v>#N/A</v>
      </c>
      <c r="B344" s="32" t="e">
        <f>IF($D$1=" "," ",VLOOKUP($D$1,Kodtabla!$A$2:$H$107,3,FALSE))</f>
        <v>#N/A</v>
      </c>
      <c r="C344" s="44">
        <v>339</v>
      </c>
      <c r="D344" s="58" t="s">
        <v>1761</v>
      </c>
      <c r="E344" s="45" t="s">
        <v>328</v>
      </c>
      <c r="F344" s="63">
        <f t="shared" si="24"/>
        <v>0</v>
      </c>
      <c r="G344" s="63">
        <f t="shared" si="25"/>
        <v>0</v>
      </c>
      <c r="H344" s="39"/>
      <c r="I344" s="39"/>
      <c r="J344" s="39"/>
      <c r="K344" s="39"/>
      <c r="L344" s="39"/>
      <c r="M344" s="39"/>
      <c r="N344" s="39"/>
      <c r="O344" s="39"/>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U344" s="30" t="str">
        <f t="shared" si="23"/>
        <v> </v>
      </c>
    </row>
    <row r="345" spans="1:47" ht="15" customHeight="1">
      <c r="A345" s="32" t="e">
        <f t="shared" si="26"/>
        <v>#N/A</v>
      </c>
      <c r="B345" s="32" t="e">
        <f>IF($D$1=" "," ",VLOOKUP($D$1,Kodtabla!$A$2:$H$107,3,FALSE))</f>
        <v>#N/A</v>
      </c>
      <c r="C345" s="47">
        <v>340</v>
      </c>
      <c r="D345" s="58" t="s">
        <v>1762</v>
      </c>
      <c r="E345" s="45" t="s">
        <v>329</v>
      </c>
      <c r="F345" s="63">
        <f t="shared" si="24"/>
        <v>0</v>
      </c>
      <c r="G345" s="63">
        <f t="shared" si="25"/>
        <v>0</v>
      </c>
      <c r="H345" s="39"/>
      <c r="I345" s="39"/>
      <c r="J345" s="39"/>
      <c r="K345" s="39"/>
      <c r="L345" s="39"/>
      <c r="M345" s="39"/>
      <c r="N345" s="39"/>
      <c r="O345" s="39"/>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U345" s="30" t="str">
        <f t="shared" si="23"/>
        <v> </v>
      </c>
    </row>
    <row r="346" spans="1:47" ht="15" customHeight="1">
      <c r="A346" s="32" t="e">
        <f t="shared" si="26"/>
        <v>#N/A</v>
      </c>
      <c r="B346" s="32" t="e">
        <f>IF($D$1=" "," ",VLOOKUP($D$1,Kodtabla!$A$2:$H$107,3,FALSE))</f>
        <v>#N/A</v>
      </c>
      <c r="C346" s="44">
        <v>341</v>
      </c>
      <c r="D346" s="58" t="s">
        <v>1763</v>
      </c>
      <c r="E346" s="45" t="s">
        <v>330</v>
      </c>
      <c r="F346" s="63">
        <f t="shared" si="24"/>
        <v>0</v>
      </c>
      <c r="G346" s="63">
        <f t="shared" si="25"/>
        <v>0</v>
      </c>
      <c r="H346" s="39"/>
      <c r="I346" s="39"/>
      <c r="J346" s="39"/>
      <c r="K346" s="39"/>
      <c r="L346" s="39"/>
      <c r="M346" s="39"/>
      <c r="N346" s="39"/>
      <c r="O346" s="39"/>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U346" s="30" t="str">
        <f t="shared" si="23"/>
        <v> </v>
      </c>
    </row>
    <row r="347" spans="1:47" ht="15" customHeight="1">
      <c r="A347" s="32" t="e">
        <f t="shared" si="26"/>
        <v>#N/A</v>
      </c>
      <c r="B347" s="32" t="e">
        <f>IF($D$1=" "," ",VLOOKUP($D$1,Kodtabla!$A$2:$H$107,3,FALSE))</f>
        <v>#N/A</v>
      </c>
      <c r="C347" s="44">
        <v>342</v>
      </c>
      <c r="D347" s="58" t="s">
        <v>1764</v>
      </c>
      <c r="E347" s="45" t="s">
        <v>331</v>
      </c>
      <c r="F347" s="63">
        <f t="shared" si="24"/>
        <v>0</v>
      </c>
      <c r="G347" s="63">
        <f t="shared" si="25"/>
        <v>0</v>
      </c>
      <c r="H347" s="39"/>
      <c r="I347" s="39"/>
      <c r="J347" s="39"/>
      <c r="K347" s="39"/>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U347" s="30" t="str">
        <f t="shared" si="23"/>
        <v> </v>
      </c>
    </row>
    <row r="348" spans="1:47" ht="15" customHeight="1">
      <c r="A348" s="32" t="e">
        <f t="shared" si="26"/>
        <v>#N/A</v>
      </c>
      <c r="B348" s="32" t="e">
        <f>IF($D$1=" "," ",VLOOKUP($D$1,Kodtabla!$A$2:$H$107,3,FALSE))</f>
        <v>#N/A</v>
      </c>
      <c r="C348" s="44">
        <v>343</v>
      </c>
      <c r="D348" s="58" t="s">
        <v>1765</v>
      </c>
      <c r="E348" s="45" t="s">
        <v>332</v>
      </c>
      <c r="F348" s="63">
        <f t="shared" si="24"/>
        <v>0</v>
      </c>
      <c r="G348" s="63">
        <f t="shared" si="25"/>
        <v>0</v>
      </c>
      <c r="H348" s="39"/>
      <c r="I348" s="39"/>
      <c r="J348" s="39"/>
      <c r="K348" s="39"/>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U348" s="30" t="str">
        <f t="shared" si="23"/>
        <v> </v>
      </c>
    </row>
    <row r="349" spans="1:47" ht="15" customHeight="1">
      <c r="A349" s="32" t="e">
        <f t="shared" si="26"/>
        <v>#N/A</v>
      </c>
      <c r="B349" s="32" t="e">
        <f>IF($D$1=" "," ",VLOOKUP($D$1,Kodtabla!$A$2:$H$107,3,FALSE))</f>
        <v>#N/A</v>
      </c>
      <c r="C349" s="44">
        <v>344</v>
      </c>
      <c r="D349" s="58" t="s">
        <v>1766</v>
      </c>
      <c r="E349" s="45" t="s">
        <v>333</v>
      </c>
      <c r="F349" s="63">
        <f t="shared" si="24"/>
        <v>0</v>
      </c>
      <c r="G349" s="63">
        <f t="shared" si="25"/>
        <v>0</v>
      </c>
      <c r="H349" s="39"/>
      <c r="I349" s="39"/>
      <c r="J349" s="39"/>
      <c r="K349" s="39"/>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U349" s="30" t="str">
        <f t="shared" si="23"/>
        <v> </v>
      </c>
    </row>
    <row r="350" spans="1:47" ht="15" customHeight="1">
      <c r="A350" s="32" t="e">
        <f t="shared" si="26"/>
        <v>#N/A</v>
      </c>
      <c r="B350" s="32" t="e">
        <f>IF($D$1=" "," ",VLOOKUP($D$1,Kodtabla!$A$2:$H$107,3,FALSE))</f>
        <v>#N/A</v>
      </c>
      <c r="C350" s="44">
        <v>345</v>
      </c>
      <c r="D350" s="58" t="s">
        <v>1767</v>
      </c>
      <c r="E350" s="45" t="s">
        <v>334</v>
      </c>
      <c r="F350" s="63">
        <f t="shared" si="24"/>
        <v>0</v>
      </c>
      <c r="G350" s="63">
        <f t="shared" si="25"/>
        <v>0</v>
      </c>
      <c r="H350" s="39"/>
      <c r="I350" s="39"/>
      <c r="J350" s="39"/>
      <c r="K350" s="39"/>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U350" s="30" t="str">
        <f t="shared" si="23"/>
        <v> </v>
      </c>
    </row>
    <row r="351" spans="1:47" ht="15" customHeight="1">
      <c r="A351" s="32" t="e">
        <f t="shared" si="26"/>
        <v>#N/A</v>
      </c>
      <c r="B351" s="32" t="e">
        <f>IF($D$1=" "," ",VLOOKUP($D$1,Kodtabla!$A$2:$H$107,3,FALSE))</f>
        <v>#N/A</v>
      </c>
      <c r="C351" s="44">
        <v>346</v>
      </c>
      <c r="D351" s="58" t="s">
        <v>1768</v>
      </c>
      <c r="E351" s="45" t="s">
        <v>335</v>
      </c>
      <c r="F351" s="63">
        <f t="shared" si="24"/>
        <v>0</v>
      </c>
      <c r="G351" s="63">
        <f t="shared" si="25"/>
        <v>0</v>
      </c>
      <c r="H351" s="39"/>
      <c r="I351" s="39"/>
      <c r="J351" s="39"/>
      <c r="K351" s="39"/>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U351" s="30" t="str">
        <f t="shared" si="23"/>
        <v> </v>
      </c>
    </row>
    <row r="352" spans="1:47" ht="15" customHeight="1">
      <c r="A352" s="32" t="e">
        <f t="shared" si="26"/>
        <v>#N/A</v>
      </c>
      <c r="B352" s="32" t="e">
        <f>IF($D$1=" "," ",VLOOKUP($D$1,Kodtabla!$A$2:$H$107,3,FALSE))</f>
        <v>#N/A</v>
      </c>
      <c r="C352" s="47">
        <v>347</v>
      </c>
      <c r="D352" s="58" t="s">
        <v>1769</v>
      </c>
      <c r="E352" s="45" t="s">
        <v>336</v>
      </c>
      <c r="F352" s="63">
        <f t="shared" si="24"/>
        <v>0</v>
      </c>
      <c r="G352" s="63">
        <f t="shared" si="25"/>
        <v>0</v>
      </c>
      <c r="H352" s="39"/>
      <c r="I352" s="39"/>
      <c r="J352" s="39"/>
      <c r="K352" s="39"/>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U352" s="30" t="str">
        <f t="shared" si="23"/>
        <v> </v>
      </c>
    </row>
    <row r="353" spans="1:47" ht="15" customHeight="1">
      <c r="A353" s="32" t="e">
        <f t="shared" si="26"/>
        <v>#N/A</v>
      </c>
      <c r="B353" s="32" t="e">
        <f>IF($D$1=" "," ",VLOOKUP($D$1,Kodtabla!$A$2:$H$107,3,FALSE))</f>
        <v>#N/A</v>
      </c>
      <c r="C353" s="44">
        <v>348</v>
      </c>
      <c r="D353" s="58" t="s">
        <v>1770</v>
      </c>
      <c r="E353" s="45" t="s">
        <v>337</v>
      </c>
      <c r="F353" s="63">
        <f t="shared" si="24"/>
        <v>0</v>
      </c>
      <c r="G353" s="63">
        <f t="shared" si="25"/>
        <v>0</v>
      </c>
      <c r="H353" s="39"/>
      <c r="I353" s="39"/>
      <c r="J353" s="39"/>
      <c r="K353" s="39"/>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U353" s="30" t="str">
        <f t="shared" si="23"/>
        <v> </v>
      </c>
    </row>
    <row r="354" spans="1:47" ht="15" customHeight="1">
      <c r="A354" s="32" t="e">
        <f t="shared" si="26"/>
        <v>#N/A</v>
      </c>
      <c r="B354" s="32" t="e">
        <f>IF($D$1=" "," ",VLOOKUP($D$1,Kodtabla!$A$2:$H$107,3,FALSE))</f>
        <v>#N/A</v>
      </c>
      <c r="C354" s="47">
        <v>349</v>
      </c>
      <c r="D354" s="58" t="s">
        <v>1771</v>
      </c>
      <c r="E354" s="45" t="s">
        <v>338</v>
      </c>
      <c r="F354" s="63">
        <f t="shared" si="24"/>
        <v>0</v>
      </c>
      <c r="G354" s="63">
        <f t="shared" si="25"/>
        <v>0</v>
      </c>
      <c r="H354" s="39"/>
      <c r="I354" s="39"/>
      <c r="J354" s="39"/>
      <c r="K354" s="39"/>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U354" s="30" t="str">
        <f t="shared" si="23"/>
        <v> </v>
      </c>
    </row>
    <row r="355" spans="1:47" ht="15" customHeight="1">
      <c r="A355" s="32" t="e">
        <f t="shared" si="26"/>
        <v>#N/A</v>
      </c>
      <c r="B355" s="32" t="e">
        <f>IF($D$1=" "," ",VLOOKUP($D$1,Kodtabla!$A$2:$H$107,3,FALSE))</f>
        <v>#N/A</v>
      </c>
      <c r="C355" s="44">
        <v>350</v>
      </c>
      <c r="D355" s="58" t="s">
        <v>1772</v>
      </c>
      <c r="E355" s="45" t="s">
        <v>339</v>
      </c>
      <c r="F355" s="63">
        <f t="shared" si="24"/>
        <v>0</v>
      </c>
      <c r="G355" s="63">
        <f t="shared" si="25"/>
        <v>0</v>
      </c>
      <c r="H355" s="39"/>
      <c r="I355" s="39"/>
      <c r="J355" s="39"/>
      <c r="K355" s="39"/>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U355" s="30" t="str">
        <f t="shared" si="23"/>
        <v> </v>
      </c>
    </row>
    <row r="356" spans="1:47" ht="15" customHeight="1">
      <c r="A356" s="32" t="e">
        <f t="shared" si="26"/>
        <v>#N/A</v>
      </c>
      <c r="B356" s="32" t="e">
        <f>IF($D$1=" "," ",VLOOKUP($D$1,Kodtabla!$A$2:$H$107,3,FALSE))</f>
        <v>#N/A</v>
      </c>
      <c r="C356" s="44">
        <v>351</v>
      </c>
      <c r="D356" s="58" t="s">
        <v>1773</v>
      </c>
      <c r="E356" s="45" t="s">
        <v>340</v>
      </c>
      <c r="F356" s="63">
        <f t="shared" si="24"/>
        <v>0</v>
      </c>
      <c r="G356" s="63">
        <f t="shared" si="25"/>
        <v>0</v>
      </c>
      <c r="H356" s="39"/>
      <c r="I356" s="39"/>
      <c r="J356" s="39"/>
      <c r="K356" s="39"/>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U356" s="30" t="str">
        <f t="shared" si="23"/>
        <v> </v>
      </c>
    </row>
    <row r="357" spans="1:47" ht="15" customHeight="1">
      <c r="A357" s="32" t="e">
        <f t="shared" si="26"/>
        <v>#N/A</v>
      </c>
      <c r="B357" s="32" t="e">
        <f>IF($D$1=" "," ",VLOOKUP($D$1,Kodtabla!$A$2:$H$107,3,FALSE))</f>
        <v>#N/A</v>
      </c>
      <c r="C357" s="44">
        <v>352</v>
      </c>
      <c r="D357" s="58" t="s">
        <v>1774</v>
      </c>
      <c r="E357" s="46" t="s">
        <v>341</v>
      </c>
      <c r="F357" s="63">
        <f t="shared" si="24"/>
        <v>0</v>
      </c>
      <c r="G357" s="63">
        <f t="shared" si="25"/>
        <v>0</v>
      </c>
      <c r="H357" s="39"/>
      <c r="I357" s="39"/>
      <c r="J357" s="39"/>
      <c r="K357" s="39"/>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U357" s="30" t="str">
        <f t="shared" si="23"/>
        <v> </v>
      </c>
    </row>
    <row r="358" spans="1:47" ht="15" customHeight="1">
      <c r="A358" s="32" t="e">
        <f t="shared" si="26"/>
        <v>#N/A</v>
      </c>
      <c r="B358" s="32" t="e">
        <f>IF($D$1=" "," ",VLOOKUP($D$1,Kodtabla!$A$2:$H$107,3,FALSE))</f>
        <v>#N/A</v>
      </c>
      <c r="C358" s="44">
        <v>353</v>
      </c>
      <c r="D358" s="58" t="s">
        <v>1775</v>
      </c>
      <c r="E358" s="46" t="s">
        <v>342</v>
      </c>
      <c r="F358" s="63">
        <f t="shared" si="24"/>
        <v>0</v>
      </c>
      <c r="G358" s="63">
        <f t="shared" si="25"/>
        <v>0</v>
      </c>
      <c r="H358" s="39"/>
      <c r="I358" s="39"/>
      <c r="J358" s="39"/>
      <c r="K358" s="39"/>
      <c r="L358" s="10"/>
      <c r="M358" s="10"/>
      <c r="N358" s="10"/>
      <c r="O358" s="10"/>
      <c r="P358" s="10"/>
      <c r="Q358" s="10"/>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U358" s="30" t="str">
        <f t="shared" si="23"/>
        <v> </v>
      </c>
    </row>
    <row r="359" spans="1:47" ht="15" customHeight="1">
      <c r="A359" s="32" t="e">
        <f t="shared" si="26"/>
        <v>#N/A</v>
      </c>
      <c r="B359" s="32" t="e">
        <f>IF($D$1=" "," ",VLOOKUP($D$1,Kodtabla!$A$2:$H$107,3,FALSE))</f>
        <v>#N/A</v>
      </c>
      <c r="C359" s="47">
        <v>354</v>
      </c>
      <c r="D359" s="58" t="s">
        <v>1776</v>
      </c>
      <c r="E359" s="46" t="s">
        <v>343</v>
      </c>
      <c r="F359" s="63">
        <f t="shared" si="24"/>
        <v>0</v>
      </c>
      <c r="G359" s="63">
        <f t="shared" si="25"/>
        <v>0</v>
      </c>
      <c r="H359" s="39"/>
      <c r="I359" s="39"/>
      <c r="J359" s="39"/>
      <c r="K359" s="39"/>
      <c r="L359" s="10"/>
      <c r="M359" s="10"/>
      <c r="N359" s="10"/>
      <c r="O359" s="10"/>
      <c r="P359" s="10"/>
      <c r="Q359" s="10"/>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U359" s="30" t="str">
        <f t="shared" si="23"/>
        <v> </v>
      </c>
    </row>
    <row r="360" spans="1:47" ht="15" customHeight="1">
      <c r="A360" s="32" t="e">
        <f t="shared" si="26"/>
        <v>#N/A</v>
      </c>
      <c r="B360" s="32" t="e">
        <f>IF($D$1=" "," ",VLOOKUP($D$1,Kodtabla!$A$2:$H$107,3,FALSE))</f>
        <v>#N/A</v>
      </c>
      <c r="C360" s="44">
        <v>355</v>
      </c>
      <c r="D360" s="58" t="s">
        <v>1777</v>
      </c>
      <c r="E360" s="46" t="s">
        <v>344</v>
      </c>
      <c r="F360" s="63">
        <f t="shared" si="24"/>
        <v>0</v>
      </c>
      <c r="G360" s="63">
        <f t="shared" si="25"/>
        <v>0</v>
      </c>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U360" s="30" t="str">
        <f t="shared" si="23"/>
        <v> </v>
      </c>
    </row>
    <row r="361" spans="1:47" ht="15" customHeight="1">
      <c r="A361" s="32" t="e">
        <f t="shared" si="26"/>
        <v>#N/A</v>
      </c>
      <c r="B361" s="32" t="e">
        <f>IF($D$1=" "," ",VLOOKUP($D$1,Kodtabla!$A$2:$H$107,3,FALSE))</f>
        <v>#N/A</v>
      </c>
      <c r="C361" s="44">
        <v>356</v>
      </c>
      <c r="D361" s="58" t="s">
        <v>1778</v>
      </c>
      <c r="E361" s="46" t="s">
        <v>345</v>
      </c>
      <c r="F361" s="63">
        <f t="shared" si="24"/>
        <v>0</v>
      </c>
      <c r="G361" s="63">
        <f t="shared" si="25"/>
        <v>0</v>
      </c>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U361" s="30" t="str">
        <f t="shared" si="23"/>
        <v> </v>
      </c>
    </row>
    <row r="362" spans="1:47" ht="15" customHeight="1">
      <c r="A362" s="32" t="e">
        <f t="shared" si="26"/>
        <v>#N/A</v>
      </c>
      <c r="B362" s="32" t="e">
        <f>IF($D$1=" "," ",VLOOKUP($D$1,Kodtabla!$A$2:$H$107,3,FALSE))</f>
        <v>#N/A</v>
      </c>
      <c r="C362" s="44">
        <v>357</v>
      </c>
      <c r="D362" s="58" t="s">
        <v>1779</v>
      </c>
      <c r="E362" s="46" t="s">
        <v>346</v>
      </c>
      <c r="F362" s="63">
        <f t="shared" si="24"/>
        <v>0</v>
      </c>
      <c r="G362" s="63">
        <f t="shared" si="25"/>
        <v>0</v>
      </c>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U362" s="30" t="str">
        <f t="shared" si="23"/>
        <v> </v>
      </c>
    </row>
    <row r="363" spans="1:47" ht="15" customHeight="1">
      <c r="A363" s="32" t="e">
        <f t="shared" si="26"/>
        <v>#N/A</v>
      </c>
      <c r="B363" s="32" t="e">
        <f>IF($D$1=" "," ",VLOOKUP($D$1,Kodtabla!$A$2:$H$107,3,FALSE))</f>
        <v>#N/A</v>
      </c>
      <c r="C363" s="44">
        <v>358</v>
      </c>
      <c r="D363" s="58" t="s">
        <v>1780</v>
      </c>
      <c r="E363" s="46" t="s">
        <v>347</v>
      </c>
      <c r="F363" s="63">
        <f t="shared" si="24"/>
        <v>0</v>
      </c>
      <c r="G363" s="63">
        <f t="shared" si="25"/>
        <v>0</v>
      </c>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U363" s="30" t="str">
        <f t="shared" si="23"/>
        <v> </v>
      </c>
    </row>
    <row r="364" spans="1:47" ht="15" customHeight="1">
      <c r="A364" s="32" t="e">
        <f t="shared" si="26"/>
        <v>#N/A</v>
      </c>
      <c r="B364" s="32" t="e">
        <f>IF($D$1=" "," ",VLOOKUP($D$1,Kodtabla!$A$2:$H$107,3,FALSE))</f>
        <v>#N/A</v>
      </c>
      <c r="C364" s="44">
        <v>359</v>
      </c>
      <c r="D364" s="58" t="s">
        <v>1781</v>
      </c>
      <c r="E364" s="46" t="s">
        <v>348</v>
      </c>
      <c r="F364" s="63">
        <f t="shared" si="24"/>
        <v>0</v>
      </c>
      <c r="G364" s="63">
        <f t="shared" si="25"/>
        <v>0</v>
      </c>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U364" s="30" t="str">
        <f t="shared" si="23"/>
        <v> </v>
      </c>
    </row>
    <row r="365" spans="1:47" ht="15" customHeight="1">
      <c r="A365" s="32" t="e">
        <f t="shared" si="26"/>
        <v>#N/A</v>
      </c>
      <c r="B365" s="32" t="e">
        <f>IF($D$1=" "," ",VLOOKUP($D$1,Kodtabla!$A$2:$H$107,3,FALSE))</f>
        <v>#N/A</v>
      </c>
      <c r="C365" s="44">
        <v>360</v>
      </c>
      <c r="D365" s="58" t="s">
        <v>1782</v>
      </c>
      <c r="E365" s="46" t="s">
        <v>349</v>
      </c>
      <c r="F365" s="63">
        <f t="shared" si="24"/>
        <v>0</v>
      </c>
      <c r="G365" s="63">
        <f t="shared" si="25"/>
        <v>0</v>
      </c>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U365" s="30" t="str">
        <f t="shared" si="23"/>
        <v> </v>
      </c>
    </row>
    <row r="366" spans="1:47" ht="15" customHeight="1">
      <c r="A366" s="32" t="e">
        <f t="shared" si="26"/>
        <v>#N/A</v>
      </c>
      <c r="B366" s="32" t="e">
        <f>IF($D$1=" "," ",VLOOKUP($D$1,Kodtabla!$A$2:$H$107,3,FALSE))</f>
        <v>#N/A</v>
      </c>
      <c r="C366" s="44">
        <v>361</v>
      </c>
      <c r="D366" s="58" t="s">
        <v>1783</v>
      </c>
      <c r="E366" s="46" t="s">
        <v>350</v>
      </c>
      <c r="F366" s="63">
        <f t="shared" si="24"/>
        <v>0</v>
      </c>
      <c r="G366" s="63">
        <f t="shared" si="25"/>
        <v>0</v>
      </c>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U366" s="30" t="str">
        <f t="shared" si="23"/>
        <v> </v>
      </c>
    </row>
    <row r="367" spans="1:47" ht="15" customHeight="1">
      <c r="A367" s="32" t="e">
        <f t="shared" si="26"/>
        <v>#N/A</v>
      </c>
      <c r="B367" s="32" t="e">
        <f>IF($D$1=" "," ",VLOOKUP($D$1,Kodtabla!$A$2:$H$107,3,FALSE))</f>
        <v>#N/A</v>
      </c>
      <c r="C367" s="44">
        <v>362</v>
      </c>
      <c r="D367" s="58" t="s">
        <v>1784</v>
      </c>
      <c r="E367" s="46" t="s">
        <v>351</v>
      </c>
      <c r="F367" s="63">
        <f t="shared" si="24"/>
        <v>0</v>
      </c>
      <c r="G367" s="63">
        <f t="shared" si="25"/>
        <v>0</v>
      </c>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U367" s="30" t="str">
        <f t="shared" si="23"/>
        <v> </v>
      </c>
    </row>
    <row r="368" spans="1:47" ht="15" customHeight="1">
      <c r="A368" s="32" t="e">
        <f t="shared" si="26"/>
        <v>#N/A</v>
      </c>
      <c r="B368" s="32" t="e">
        <f>IF($D$1=" "," ",VLOOKUP($D$1,Kodtabla!$A$2:$H$107,3,FALSE))</f>
        <v>#N/A</v>
      </c>
      <c r="C368" s="44">
        <v>363</v>
      </c>
      <c r="D368" s="58" t="s">
        <v>1785</v>
      </c>
      <c r="E368" s="46" t="s">
        <v>352</v>
      </c>
      <c r="F368" s="63">
        <f t="shared" si="24"/>
        <v>0</v>
      </c>
      <c r="G368" s="63">
        <f t="shared" si="25"/>
        <v>0</v>
      </c>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U368" s="30" t="str">
        <f t="shared" si="23"/>
        <v> </v>
      </c>
    </row>
    <row r="369" spans="1:47" ht="15" customHeight="1">
      <c r="A369" s="32" t="e">
        <f t="shared" si="26"/>
        <v>#N/A</v>
      </c>
      <c r="B369" s="32" t="e">
        <f>IF($D$1=" "," ",VLOOKUP($D$1,Kodtabla!$A$2:$H$107,3,FALSE))</f>
        <v>#N/A</v>
      </c>
      <c r="C369" s="44">
        <v>364</v>
      </c>
      <c r="D369" s="58" t="s">
        <v>1786</v>
      </c>
      <c r="E369" s="46" t="s">
        <v>353</v>
      </c>
      <c r="F369" s="63">
        <f t="shared" si="24"/>
        <v>0</v>
      </c>
      <c r="G369" s="63">
        <f t="shared" si="25"/>
        <v>0</v>
      </c>
      <c r="H369" s="39"/>
      <c r="I369" s="39"/>
      <c r="J369" s="39"/>
      <c r="K369" s="39"/>
      <c r="L369" s="39"/>
      <c r="M369" s="39"/>
      <c r="N369" s="39"/>
      <c r="O369" s="39"/>
      <c r="P369" s="39"/>
      <c r="Q369" s="39"/>
      <c r="R369" s="39"/>
      <c r="S369" s="39"/>
      <c r="T369" s="39"/>
      <c r="U369" s="39"/>
      <c r="V369" s="39"/>
      <c r="W369" s="39"/>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U369" s="30" t="str">
        <f t="shared" si="23"/>
        <v> </v>
      </c>
    </row>
    <row r="370" spans="1:47" ht="15" customHeight="1">
      <c r="A370" s="32" t="e">
        <f t="shared" si="26"/>
        <v>#N/A</v>
      </c>
      <c r="B370" s="32" t="e">
        <f>IF($D$1=" "," ",VLOOKUP($D$1,Kodtabla!$A$2:$H$107,3,FALSE))</f>
        <v>#N/A</v>
      </c>
      <c r="C370" s="44">
        <v>365</v>
      </c>
      <c r="D370" s="58" t="s">
        <v>1787</v>
      </c>
      <c r="E370" s="46" t="s">
        <v>354</v>
      </c>
      <c r="F370" s="63">
        <f t="shared" si="24"/>
        <v>0</v>
      </c>
      <c r="G370" s="63">
        <f t="shared" si="25"/>
        <v>0</v>
      </c>
      <c r="H370" s="39"/>
      <c r="I370" s="39"/>
      <c r="J370" s="39"/>
      <c r="K370" s="39"/>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U370" s="30" t="str">
        <f t="shared" si="23"/>
        <v> </v>
      </c>
    </row>
    <row r="371" spans="1:47" ht="15" customHeight="1">
      <c r="A371" s="32" t="e">
        <f t="shared" si="26"/>
        <v>#N/A</v>
      </c>
      <c r="B371" s="32" t="e">
        <f>IF($D$1=" "," ",VLOOKUP($D$1,Kodtabla!$A$2:$H$107,3,FALSE))</f>
        <v>#N/A</v>
      </c>
      <c r="C371" s="44">
        <v>366</v>
      </c>
      <c r="D371" s="58" t="s">
        <v>1788</v>
      </c>
      <c r="E371" s="46" t="s">
        <v>355</v>
      </c>
      <c r="F371" s="63">
        <f t="shared" si="24"/>
        <v>0</v>
      </c>
      <c r="G371" s="63">
        <f t="shared" si="25"/>
        <v>0</v>
      </c>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U371" s="30" t="str">
        <f t="shared" si="23"/>
        <v> </v>
      </c>
    </row>
    <row r="372" spans="1:47" ht="15" customHeight="1">
      <c r="A372" s="32" t="e">
        <f t="shared" si="26"/>
        <v>#N/A</v>
      </c>
      <c r="B372" s="32" t="e">
        <f>IF($D$1=" "," ",VLOOKUP($D$1,Kodtabla!$A$2:$H$107,3,FALSE))</f>
        <v>#N/A</v>
      </c>
      <c r="C372" s="44">
        <v>367</v>
      </c>
      <c r="D372" s="58" t="s">
        <v>1789</v>
      </c>
      <c r="E372" s="45" t="s">
        <v>356</v>
      </c>
      <c r="F372" s="63">
        <f t="shared" si="24"/>
        <v>0</v>
      </c>
      <c r="G372" s="63">
        <f t="shared" si="25"/>
        <v>0</v>
      </c>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U372" s="30" t="str">
        <f t="shared" si="23"/>
        <v> </v>
      </c>
    </row>
    <row r="373" spans="1:47" ht="15" customHeight="1">
      <c r="A373" s="32" t="e">
        <f t="shared" si="26"/>
        <v>#N/A</v>
      </c>
      <c r="B373" s="32" t="e">
        <f>IF($D$1=" "," ",VLOOKUP($D$1,Kodtabla!$A$2:$H$107,3,FALSE))</f>
        <v>#N/A</v>
      </c>
      <c r="C373" s="44">
        <v>368</v>
      </c>
      <c r="D373" s="58" t="s">
        <v>1790</v>
      </c>
      <c r="E373" s="46" t="s">
        <v>357</v>
      </c>
      <c r="F373" s="63">
        <f t="shared" si="24"/>
        <v>0</v>
      </c>
      <c r="G373" s="63">
        <f t="shared" si="25"/>
        <v>0</v>
      </c>
      <c r="H373" s="39"/>
      <c r="I373" s="39"/>
      <c r="J373" s="39"/>
      <c r="K373" s="39"/>
      <c r="L373" s="39"/>
      <c r="M373" s="39"/>
      <c r="N373" s="39"/>
      <c r="O373" s="39"/>
      <c r="P373" s="39"/>
      <c r="Q373" s="39"/>
      <c r="R373" s="39"/>
      <c r="S373" s="39"/>
      <c r="T373" s="39"/>
      <c r="U373" s="39"/>
      <c r="V373" s="39"/>
      <c r="W373" s="39"/>
      <c r="X373" s="39"/>
      <c r="Y373" s="39"/>
      <c r="Z373" s="39"/>
      <c r="AA373" s="39"/>
      <c r="AB373" s="39"/>
      <c r="AC373" s="39"/>
      <c r="AD373" s="10"/>
      <c r="AE373" s="10"/>
      <c r="AF373" s="10"/>
      <c r="AG373" s="10"/>
      <c r="AH373" s="10"/>
      <c r="AI373" s="10"/>
      <c r="AJ373" s="10"/>
      <c r="AK373" s="10"/>
      <c r="AL373" s="10"/>
      <c r="AM373" s="10"/>
      <c r="AN373" s="10"/>
      <c r="AO373" s="10"/>
      <c r="AP373" s="10"/>
      <c r="AQ373" s="10"/>
      <c r="AR373" s="10"/>
      <c r="AS373" s="10"/>
      <c r="AU373" s="30" t="str">
        <f t="shared" si="23"/>
        <v> </v>
      </c>
    </row>
    <row r="374" spans="1:47" ht="15" customHeight="1">
      <c r="A374" s="32" t="e">
        <f t="shared" si="26"/>
        <v>#N/A</v>
      </c>
      <c r="B374" s="32" t="e">
        <f>IF($D$1=" "," ",VLOOKUP($D$1,Kodtabla!$A$2:$H$107,3,FALSE))</f>
        <v>#N/A</v>
      </c>
      <c r="C374" s="44">
        <v>369</v>
      </c>
      <c r="D374" s="58" t="s">
        <v>1791</v>
      </c>
      <c r="E374" s="46" t="s">
        <v>358</v>
      </c>
      <c r="F374" s="63">
        <f t="shared" si="24"/>
        <v>0</v>
      </c>
      <c r="G374" s="63">
        <f t="shared" si="25"/>
        <v>0</v>
      </c>
      <c r="H374" s="39"/>
      <c r="I374" s="39"/>
      <c r="J374" s="39"/>
      <c r="K374" s="39"/>
      <c r="L374" s="39"/>
      <c r="M374" s="39"/>
      <c r="N374" s="39"/>
      <c r="O374" s="39"/>
      <c r="P374" s="39"/>
      <c r="Q374" s="39"/>
      <c r="R374" s="39"/>
      <c r="S374" s="39"/>
      <c r="T374" s="39"/>
      <c r="U374" s="39"/>
      <c r="V374" s="39"/>
      <c r="W374" s="39"/>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U374" s="30" t="str">
        <f t="shared" si="23"/>
        <v> </v>
      </c>
    </row>
    <row r="375" spans="1:47" ht="15" customHeight="1">
      <c r="A375" s="32" t="e">
        <f t="shared" si="26"/>
        <v>#N/A</v>
      </c>
      <c r="B375" s="32" t="e">
        <f>IF($D$1=" "," ",VLOOKUP($D$1,Kodtabla!$A$2:$H$107,3,FALSE))</f>
        <v>#N/A</v>
      </c>
      <c r="C375" s="44">
        <v>370</v>
      </c>
      <c r="D375" s="58" t="s">
        <v>1792</v>
      </c>
      <c r="E375" s="46" t="s">
        <v>359</v>
      </c>
      <c r="F375" s="63">
        <f t="shared" si="24"/>
        <v>0</v>
      </c>
      <c r="G375" s="63">
        <f t="shared" si="25"/>
        <v>0</v>
      </c>
      <c r="H375" s="39"/>
      <c r="I375" s="39"/>
      <c r="J375" s="39"/>
      <c r="K375" s="39"/>
      <c r="L375" s="39"/>
      <c r="M375" s="39"/>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U375" s="30" t="str">
        <f t="shared" si="23"/>
        <v> </v>
      </c>
    </row>
    <row r="376" spans="1:47" ht="15" customHeight="1">
      <c r="A376" s="32" t="e">
        <f t="shared" si="26"/>
        <v>#N/A</v>
      </c>
      <c r="B376" s="32" t="e">
        <f>IF($D$1=" "," ",VLOOKUP($D$1,Kodtabla!$A$2:$H$107,3,FALSE))</f>
        <v>#N/A</v>
      </c>
      <c r="C376" s="44">
        <v>371</v>
      </c>
      <c r="D376" s="58" t="s">
        <v>1793</v>
      </c>
      <c r="E376" s="45" t="s">
        <v>360</v>
      </c>
      <c r="F376" s="63">
        <f t="shared" si="24"/>
        <v>0</v>
      </c>
      <c r="G376" s="63">
        <f t="shared" si="25"/>
        <v>0</v>
      </c>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U376" s="30" t="str">
        <f t="shared" si="23"/>
        <v> </v>
      </c>
    </row>
    <row r="377" spans="1:47" ht="15" customHeight="1">
      <c r="A377" s="32" t="e">
        <f t="shared" si="26"/>
        <v>#N/A</v>
      </c>
      <c r="B377" s="32" t="e">
        <f>IF($D$1=" "," ",VLOOKUP($D$1,Kodtabla!$A$2:$H$107,3,FALSE))</f>
        <v>#N/A</v>
      </c>
      <c r="C377" s="44">
        <v>372</v>
      </c>
      <c r="D377" s="58" t="s">
        <v>1794</v>
      </c>
      <c r="E377" s="45" t="s">
        <v>361</v>
      </c>
      <c r="F377" s="63">
        <f t="shared" si="24"/>
        <v>0</v>
      </c>
      <c r="G377" s="63">
        <f t="shared" si="25"/>
        <v>0</v>
      </c>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U377" s="30" t="str">
        <f t="shared" si="23"/>
        <v> </v>
      </c>
    </row>
    <row r="378" spans="1:47" ht="15" customHeight="1">
      <c r="A378" s="32" t="e">
        <f t="shared" si="26"/>
        <v>#N/A</v>
      </c>
      <c r="B378" s="32" t="e">
        <f>IF($D$1=" "," ",VLOOKUP($D$1,Kodtabla!$A$2:$H$107,3,FALSE))</f>
        <v>#N/A</v>
      </c>
      <c r="C378" s="44">
        <v>373</v>
      </c>
      <c r="D378" s="58" t="s">
        <v>1795</v>
      </c>
      <c r="E378" s="45" t="s">
        <v>362</v>
      </c>
      <c r="F378" s="63">
        <f t="shared" si="24"/>
        <v>0</v>
      </c>
      <c r="G378" s="63">
        <f t="shared" si="25"/>
        <v>0</v>
      </c>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U378" s="30" t="str">
        <f t="shared" si="23"/>
        <v> </v>
      </c>
    </row>
    <row r="379" spans="1:47" ht="15" customHeight="1">
      <c r="A379" s="32" t="e">
        <f t="shared" si="26"/>
        <v>#N/A</v>
      </c>
      <c r="B379" s="32" t="e">
        <f>IF($D$1=" "," ",VLOOKUP($D$1,Kodtabla!$A$2:$H$107,3,FALSE))</f>
        <v>#N/A</v>
      </c>
      <c r="C379" s="44">
        <v>374</v>
      </c>
      <c r="D379" s="58" t="s">
        <v>1796</v>
      </c>
      <c r="E379" s="45" t="s">
        <v>363</v>
      </c>
      <c r="F379" s="63">
        <f t="shared" si="24"/>
        <v>0</v>
      </c>
      <c r="G379" s="63">
        <f t="shared" si="25"/>
        <v>0</v>
      </c>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U379" s="30" t="str">
        <f t="shared" si="23"/>
        <v> </v>
      </c>
    </row>
    <row r="380" spans="1:47" ht="15" customHeight="1">
      <c r="A380" s="32" t="e">
        <f t="shared" si="26"/>
        <v>#N/A</v>
      </c>
      <c r="B380" s="32" t="e">
        <f>IF($D$1=" "," ",VLOOKUP($D$1,Kodtabla!$A$2:$H$107,3,FALSE))</f>
        <v>#N/A</v>
      </c>
      <c r="C380" s="44">
        <v>375</v>
      </c>
      <c r="D380" s="58" t="s">
        <v>1797</v>
      </c>
      <c r="E380" s="45" t="s">
        <v>364</v>
      </c>
      <c r="F380" s="63">
        <f t="shared" si="24"/>
        <v>0</v>
      </c>
      <c r="G380" s="63">
        <f t="shared" si="25"/>
        <v>0</v>
      </c>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U380" s="30" t="str">
        <f t="shared" si="23"/>
        <v> </v>
      </c>
    </row>
    <row r="381" spans="1:47" ht="15" customHeight="1">
      <c r="A381" s="32" t="e">
        <f t="shared" si="26"/>
        <v>#N/A</v>
      </c>
      <c r="B381" s="32" t="e">
        <f>IF($D$1=" "," ",VLOOKUP($D$1,Kodtabla!$A$2:$H$107,3,FALSE))</f>
        <v>#N/A</v>
      </c>
      <c r="C381" s="44">
        <v>376</v>
      </c>
      <c r="D381" s="58" t="s">
        <v>1798</v>
      </c>
      <c r="E381" s="45" t="s">
        <v>365</v>
      </c>
      <c r="F381" s="63">
        <f t="shared" si="24"/>
        <v>0</v>
      </c>
      <c r="G381" s="63">
        <f t="shared" si="25"/>
        <v>0</v>
      </c>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U381" s="30" t="str">
        <f t="shared" si="23"/>
        <v> </v>
      </c>
    </row>
    <row r="382" spans="1:47" ht="15" customHeight="1">
      <c r="A382" s="32" t="e">
        <f t="shared" si="26"/>
        <v>#N/A</v>
      </c>
      <c r="B382" s="32" t="e">
        <f>IF($D$1=" "," ",VLOOKUP($D$1,Kodtabla!$A$2:$H$107,3,FALSE))</f>
        <v>#N/A</v>
      </c>
      <c r="C382" s="44">
        <v>377</v>
      </c>
      <c r="D382" s="58" t="s">
        <v>1799</v>
      </c>
      <c r="E382" s="45" t="s">
        <v>366</v>
      </c>
      <c r="F382" s="63">
        <f t="shared" si="24"/>
        <v>0</v>
      </c>
      <c r="G382" s="63">
        <f t="shared" si="25"/>
        <v>0</v>
      </c>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U382" s="30" t="str">
        <f t="shared" si="23"/>
        <v> </v>
      </c>
    </row>
    <row r="383" spans="1:47" ht="15" customHeight="1">
      <c r="A383" s="32" t="e">
        <f t="shared" si="26"/>
        <v>#N/A</v>
      </c>
      <c r="B383" s="32" t="e">
        <f>IF($D$1=" "," ",VLOOKUP($D$1,Kodtabla!$A$2:$H$107,3,FALSE))</f>
        <v>#N/A</v>
      </c>
      <c r="C383" s="44">
        <v>378</v>
      </c>
      <c r="D383" s="58" t="s">
        <v>1800</v>
      </c>
      <c r="E383" s="45" t="s">
        <v>367</v>
      </c>
      <c r="F383" s="63">
        <f t="shared" si="24"/>
        <v>0</v>
      </c>
      <c r="G383" s="63">
        <f t="shared" si="25"/>
        <v>0</v>
      </c>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U383" s="30" t="str">
        <f t="shared" si="23"/>
        <v> </v>
      </c>
    </row>
    <row r="384" spans="1:47" ht="15" customHeight="1">
      <c r="A384" s="32" t="e">
        <f t="shared" si="26"/>
        <v>#N/A</v>
      </c>
      <c r="B384" s="32" t="e">
        <f>IF($D$1=" "," ",VLOOKUP($D$1,Kodtabla!$A$2:$H$107,3,FALSE))</f>
        <v>#N/A</v>
      </c>
      <c r="C384" s="44">
        <v>379</v>
      </c>
      <c r="D384" s="58" t="s">
        <v>1801</v>
      </c>
      <c r="E384" s="45" t="s">
        <v>368</v>
      </c>
      <c r="F384" s="63">
        <f t="shared" si="24"/>
        <v>0</v>
      </c>
      <c r="G384" s="63">
        <f t="shared" si="25"/>
        <v>0</v>
      </c>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U384" s="30" t="str">
        <f t="shared" si="23"/>
        <v> </v>
      </c>
    </row>
    <row r="385" spans="1:47" ht="15" customHeight="1">
      <c r="A385" s="32" t="e">
        <f t="shared" si="26"/>
        <v>#N/A</v>
      </c>
      <c r="B385" s="32" t="e">
        <f>IF($D$1=" "," ",VLOOKUP($D$1,Kodtabla!$A$2:$H$107,3,FALSE))</f>
        <v>#N/A</v>
      </c>
      <c r="C385" s="44">
        <v>380</v>
      </c>
      <c r="D385" s="58" t="s">
        <v>1802</v>
      </c>
      <c r="E385" s="45" t="s">
        <v>369</v>
      </c>
      <c r="F385" s="63">
        <f t="shared" si="24"/>
        <v>0</v>
      </c>
      <c r="G385" s="63">
        <f t="shared" si="25"/>
        <v>0</v>
      </c>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U385" s="30" t="str">
        <f t="shared" si="23"/>
        <v> </v>
      </c>
    </row>
    <row r="386" spans="1:47" ht="15" customHeight="1">
      <c r="A386" s="32" t="e">
        <f t="shared" si="26"/>
        <v>#N/A</v>
      </c>
      <c r="B386" s="32" t="e">
        <f>IF($D$1=" "," ",VLOOKUP($D$1,Kodtabla!$A$2:$H$107,3,FALSE))</f>
        <v>#N/A</v>
      </c>
      <c r="C386" s="44">
        <v>381</v>
      </c>
      <c r="D386" s="58" t="s">
        <v>1803</v>
      </c>
      <c r="E386" s="45" t="s">
        <v>370</v>
      </c>
      <c r="F386" s="63">
        <f t="shared" si="24"/>
        <v>0</v>
      </c>
      <c r="G386" s="63">
        <f t="shared" si="25"/>
        <v>0</v>
      </c>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U386" s="30" t="str">
        <f t="shared" si="23"/>
        <v> </v>
      </c>
    </row>
    <row r="387" spans="1:47" ht="15" customHeight="1">
      <c r="A387" s="32" t="e">
        <f t="shared" si="26"/>
        <v>#N/A</v>
      </c>
      <c r="B387" s="32" t="e">
        <f>IF($D$1=" "," ",VLOOKUP($D$1,Kodtabla!$A$2:$H$107,3,FALSE))</f>
        <v>#N/A</v>
      </c>
      <c r="C387" s="44">
        <v>382</v>
      </c>
      <c r="D387" s="58" t="s">
        <v>1804</v>
      </c>
      <c r="E387" s="45" t="s">
        <v>371</v>
      </c>
      <c r="F387" s="63">
        <f t="shared" si="24"/>
        <v>0</v>
      </c>
      <c r="G387" s="63">
        <f t="shared" si="25"/>
        <v>0</v>
      </c>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U387" s="30" t="str">
        <f t="shared" si="23"/>
        <v> </v>
      </c>
    </row>
    <row r="388" spans="1:47" ht="15" customHeight="1">
      <c r="A388" s="32" t="e">
        <f t="shared" si="26"/>
        <v>#N/A</v>
      </c>
      <c r="B388" s="32" t="e">
        <f>IF($D$1=" "," ",VLOOKUP($D$1,Kodtabla!$A$2:$H$107,3,FALSE))</f>
        <v>#N/A</v>
      </c>
      <c r="C388" s="44">
        <v>383</v>
      </c>
      <c r="D388" s="58" t="s">
        <v>1805</v>
      </c>
      <c r="E388" s="45" t="s">
        <v>372</v>
      </c>
      <c r="F388" s="63">
        <f t="shared" si="24"/>
        <v>0</v>
      </c>
      <c r="G388" s="63">
        <f t="shared" si="25"/>
        <v>0</v>
      </c>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U388" s="30" t="str">
        <f t="shared" si="23"/>
        <v> </v>
      </c>
    </row>
    <row r="389" spans="1:47" ht="15" customHeight="1">
      <c r="A389" s="32" t="e">
        <f t="shared" si="26"/>
        <v>#N/A</v>
      </c>
      <c r="B389" s="32" t="e">
        <f>IF($D$1=" "," ",VLOOKUP($D$1,Kodtabla!$A$2:$H$107,3,FALSE))</f>
        <v>#N/A</v>
      </c>
      <c r="C389" s="44">
        <v>384</v>
      </c>
      <c r="D389" s="58" t="s">
        <v>1806</v>
      </c>
      <c r="E389" s="45" t="s">
        <v>373</v>
      </c>
      <c r="F389" s="63">
        <f t="shared" si="24"/>
        <v>0</v>
      </c>
      <c r="G389" s="63">
        <f t="shared" si="25"/>
        <v>0</v>
      </c>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U389" s="30" t="str">
        <f t="shared" si="23"/>
        <v> </v>
      </c>
    </row>
    <row r="390" spans="1:47" ht="15" customHeight="1">
      <c r="A390" s="32" t="e">
        <f t="shared" si="26"/>
        <v>#N/A</v>
      </c>
      <c r="B390" s="32" t="e">
        <f>IF($D$1=" "," ",VLOOKUP($D$1,Kodtabla!$A$2:$H$107,3,FALSE))</f>
        <v>#N/A</v>
      </c>
      <c r="C390" s="44">
        <v>385</v>
      </c>
      <c r="D390" s="58" t="s">
        <v>1807</v>
      </c>
      <c r="E390" s="45" t="s">
        <v>374</v>
      </c>
      <c r="F390" s="63">
        <f t="shared" si="24"/>
        <v>0</v>
      </c>
      <c r="G390" s="63">
        <f t="shared" si="25"/>
        <v>0</v>
      </c>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U390" s="30" t="str">
        <f aca="true" t="shared" si="27" ref="AU390:AU453">IF(F390&gt;=G390," ","HIBÁS")</f>
        <v> </v>
      </c>
    </row>
    <row r="391" spans="1:47" ht="15" customHeight="1">
      <c r="A391" s="32" t="e">
        <f t="shared" si="26"/>
        <v>#N/A</v>
      </c>
      <c r="B391" s="32" t="e">
        <f>IF($D$1=" "," ",VLOOKUP($D$1,Kodtabla!$A$2:$H$107,3,FALSE))</f>
        <v>#N/A</v>
      </c>
      <c r="C391" s="44">
        <v>386</v>
      </c>
      <c r="D391" s="58" t="s">
        <v>1808</v>
      </c>
      <c r="E391" s="45" t="s">
        <v>375</v>
      </c>
      <c r="F391" s="63">
        <f aca="true" t="shared" si="28" ref="F391:F454">H391+J391+L391+N391+P391+R391+T391+V391+X391+Z391+AB391+AD391+AF391+AH391+AJ391+AL391+AN391+AP391+AR391</f>
        <v>0</v>
      </c>
      <c r="G391" s="63">
        <f aca="true" t="shared" si="29" ref="G391:G454">I391+K391+M391+O391+Q391+S391+U391+W391+Y391+AA391+AC391+AE391+AG391+AI391+AK391+AM391+AO391+AQ391+AS391</f>
        <v>0</v>
      </c>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U391" s="30" t="str">
        <f t="shared" si="27"/>
        <v> </v>
      </c>
    </row>
    <row r="392" spans="1:47" ht="15" customHeight="1">
      <c r="A392" s="32" t="e">
        <f aca="true" t="shared" si="30" ref="A392:A455">$A$6</f>
        <v>#N/A</v>
      </c>
      <c r="B392" s="32" t="e">
        <f>IF($D$1=" "," ",VLOOKUP($D$1,Kodtabla!$A$2:$H$107,3,FALSE))</f>
        <v>#N/A</v>
      </c>
      <c r="C392" s="44">
        <v>387</v>
      </c>
      <c r="D392" s="58" t="s">
        <v>1809</v>
      </c>
      <c r="E392" s="45" t="s">
        <v>376</v>
      </c>
      <c r="F392" s="63">
        <f t="shared" si="28"/>
        <v>0</v>
      </c>
      <c r="G392" s="63">
        <f t="shared" si="29"/>
        <v>0</v>
      </c>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U392" s="30" t="str">
        <f t="shared" si="27"/>
        <v> </v>
      </c>
    </row>
    <row r="393" spans="1:47" ht="15" customHeight="1">
      <c r="A393" s="32" t="e">
        <f t="shared" si="30"/>
        <v>#N/A</v>
      </c>
      <c r="B393" s="32" t="e">
        <f>IF($D$1=" "," ",VLOOKUP($D$1,Kodtabla!$A$2:$H$107,3,FALSE))</f>
        <v>#N/A</v>
      </c>
      <c r="C393" s="44">
        <v>388</v>
      </c>
      <c r="D393" s="58" t="s">
        <v>1810</v>
      </c>
      <c r="E393" s="46" t="s">
        <v>377</v>
      </c>
      <c r="F393" s="63">
        <f t="shared" si="28"/>
        <v>0</v>
      </c>
      <c r="G393" s="63">
        <f t="shared" si="29"/>
        <v>0</v>
      </c>
      <c r="H393" s="10"/>
      <c r="I393" s="10"/>
      <c r="J393" s="10"/>
      <c r="K393" s="10"/>
      <c r="L393" s="10"/>
      <c r="M393" s="10"/>
      <c r="N393" s="10"/>
      <c r="O393" s="10"/>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U393" s="30" t="str">
        <f t="shared" si="27"/>
        <v> </v>
      </c>
    </row>
    <row r="394" spans="1:47" ht="15" customHeight="1">
      <c r="A394" s="32" t="e">
        <f t="shared" si="30"/>
        <v>#N/A</v>
      </c>
      <c r="B394" s="32" t="e">
        <f>IF($D$1=" "," ",VLOOKUP($D$1,Kodtabla!$A$2:$H$107,3,FALSE))</f>
        <v>#N/A</v>
      </c>
      <c r="C394" s="44">
        <v>389</v>
      </c>
      <c r="D394" s="58" t="s">
        <v>1811</v>
      </c>
      <c r="E394" s="45" t="s">
        <v>378</v>
      </c>
      <c r="F394" s="63">
        <f t="shared" si="28"/>
        <v>0</v>
      </c>
      <c r="G394" s="63">
        <f t="shared" si="29"/>
        <v>0</v>
      </c>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U394" s="30" t="str">
        <f t="shared" si="27"/>
        <v> </v>
      </c>
    </row>
    <row r="395" spans="1:47" ht="15" customHeight="1">
      <c r="A395" s="32" t="e">
        <f t="shared" si="30"/>
        <v>#N/A</v>
      </c>
      <c r="B395" s="32" t="e">
        <f>IF($D$1=" "," ",VLOOKUP($D$1,Kodtabla!$A$2:$H$107,3,FALSE))</f>
        <v>#N/A</v>
      </c>
      <c r="C395" s="44">
        <v>390</v>
      </c>
      <c r="D395" s="58" t="s">
        <v>1812</v>
      </c>
      <c r="E395" s="45" t="s">
        <v>379</v>
      </c>
      <c r="F395" s="63">
        <f t="shared" si="28"/>
        <v>0</v>
      </c>
      <c r="G395" s="63">
        <f t="shared" si="29"/>
        <v>0</v>
      </c>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U395" s="30" t="str">
        <f t="shared" si="27"/>
        <v> </v>
      </c>
    </row>
    <row r="396" spans="1:47" ht="15" customHeight="1">
      <c r="A396" s="32" t="e">
        <f t="shared" si="30"/>
        <v>#N/A</v>
      </c>
      <c r="B396" s="32" t="e">
        <f>IF($D$1=" "," ",VLOOKUP($D$1,Kodtabla!$A$2:$H$107,3,FALSE))</f>
        <v>#N/A</v>
      </c>
      <c r="C396" s="44">
        <v>391</v>
      </c>
      <c r="D396" s="58" t="s">
        <v>1813</v>
      </c>
      <c r="E396" s="45" t="s">
        <v>380</v>
      </c>
      <c r="F396" s="63">
        <f t="shared" si="28"/>
        <v>0</v>
      </c>
      <c r="G396" s="63">
        <f t="shared" si="29"/>
        <v>0</v>
      </c>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U396" s="30" t="str">
        <f t="shared" si="27"/>
        <v> </v>
      </c>
    </row>
    <row r="397" spans="1:47" ht="15" customHeight="1">
      <c r="A397" s="32" t="e">
        <f t="shared" si="30"/>
        <v>#N/A</v>
      </c>
      <c r="B397" s="32" t="e">
        <f>IF($D$1=" "," ",VLOOKUP($D$1,Kodtabla!$A$2:$H$107,3,FALSE))</f>
        <v>#N/A</v>
      </c>
      <c r="C397" s="44">
        <v>392</v>
      </c>
      <c r="D397" s="58" t="s">
        <v>1814</v>
      </c>
      <c r="E397" s="45" t="s">
        <v>381</v>
      </c>
      <c r="F397" s="63">
        <f t="shared" si="28"/>
        <v>0</v>
      </c>
      <c r="G397" s="63">
        <f t="shared" si="29"/>
        <v>0</v>
      </c>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U397" s="30" t="str">
        <f t="shared" si="27"/>
        <v> </v>
      </c>
    </row>
    <row r="398" spans="1:47" ht="15" customHeight="1">
      <c r="A398" s="32" t="e">
        <f t="shared" si="30"/>
        <v>#N/A</v>
      </c>
      <c r="B398" s="32" t="e">
        <f>IF($D$1=" "," ",VLOOKUP($D$1,Kodtabla!$A$2:$H$107,3,FALSE))</f>
        <v>#N/A</v>
      </c>
      <c r="C398" s="44">
        <v>393</v>
      </c>
      <c r="D398" s="58" t="s">
        <v>1815</v>
      </c>
      <c r="E398" s="45" t="s">
        <v>382</v>
      </c>
      <c r="F398" s="63">
        <f t="shared" si="28"/>
        <v>0</v>
      </c>
      <c r="G398" s="63">
        <f t="shared" si="29"/>
        <v>0</v>
      </c>
      <c r="H398" s="10"/>
      <c r="I398" s="10"/>
      <c r="J398" s="10"/>
      <c r="K398" s="10"/>
      <c r="L398" s="10"/>
      <c r="M398" s="10"/>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U398" s="30" t="str">
        <f t="shared" si="27"/>
        <v> </v>
      </c>
    </row>
    <row r="399" spans="1:47" ht="15" customHeight="1">
      <c r="A399" s="32" t="e">
        <f t="shared" si="30"/>
        <v>#N/A</v>
      </c>
      <c r="B399" s="32" t="e">
        <f>IF($D$1=" "," ",VLOOKUP($D$1,Kodtabla!$A$2:$H$107,3,FALSE))</f>
        <v>#N/A</v>
      </c>
      <c r="C399" s="44">
        <v>394</v>
      </c>
      <c r="D399" s="58" t="s">
        <v>1816</v>
      </c>
      <c r="E399" s="45" t="s">
        <v>383</v>
      </c>
      <c r="F399" s="63">
        <f t="shared" si="28"/>
        <v>0</v>
      </c>
      <c r="G399" s="63">
        <f t="shared" si="29"/>
        <v>0</v>
      </c>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U399" s="30" t="str">
        <f t="shared" si="27"/>
        <v> </v>
      </c>
    </row>
    <row r="400" spans="1:47" ht="15" customHeight="1">
      <c r="A400" s="32" t="e">
        <f t="shared" si="30"/>
        <v>#N/A</v>
      </c>
      <c r="B400" s="32" t="e">
        <f>IF($D$1=" "," ",VLOOKUP($D$1,Kodtabla!$A$2:$H$107,3,FALSE))</f>
        <v>#N/A</v>
      </c>
      <c r="C400" s="44">
        <v>395</v>
      </c>
      <c r="D400" s="58" t="s">
        <v>1817</v>
      </c>
      <c r="E400" s="45" t="s">
        <v>384</v>
      </c>
      <c r="F400" s="63">
        <f t="shared" si="28"/>
        <v>0</v>
      </c>
      <c r="G400" s="63">
        <f t="shared" si="29"/>
        <v>0</v>
      </c>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U400" s="30" t="str">
        <f t="shared" si="27"/>
        <v> </v>
      </c>
    </row>
    <row r="401" spans="1:47" ht="15" customHeight="1">
      <c r="A401" s="32" t="e">
        <f t="shared" si="30"/>
        <v>#N/A</v>
      </c>
      <c r="B401" s="32" t="e">
        <f>IF($D$1=" "," ",VLOOKUP($D$1,Kodtabla!$A$2:$H$107,3,FALSE))</f>
        <v>#N/A</v>
      </c>
      <c r="C401" s="44">
        <v>396</v>
      </c>
      <c r="D401" s="58" t="s">
        <v>1818</v>
      </c>
      <c r="E401" s="45" t="s">
        <v>385</v>
      </c>
      <c r="F401" s="63">
        <f t="shared" si="28"/>
        <v>0</v>
      </c>
      <c r="G401" s="63">
        <f t="shared" si="29"/>
        <v>0</v>
      </c>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U401" s="30" t="str">
        <f t="shared" si="27"/>
        <v> </v>
      </c>
    </row>
    <row r="402" spans="1:47" ht="15" customHeight="1">
      <c r="A402" s="32" t="e">
        <f t="shared" si="30"/>
        <v>#N/A</v>
      </c>
      <c r="B402" s="32" t="e">
        <f>IF($D$1=" "," ",VLOOKUP($D$1,Kodtabla!$A$2:$H$107,3,FALSE))</f>
        <v>#N/A</v>
      </c>
      <c r="C402" s="47">
        <v>397</v>
      </c>
      <c r="D402" s="58" t="s">
        <v>1819</v>
      </c>
      <c r="E402" s="45" t="s">
        <v>386</v>
      </c>
      <c r="F402" s="63">
        <f t="shared" si="28"/>
        <v>0</v>
      </c>
      <c r="G402" s="63">
        <f t="shared" si="29"/>
        <v>0</v>
      </c>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U402" s="30" t="str">
        <f t="shared" si="27"/>
        <v> </v>
      </c>
    </row>
    <row r="403" spans="1:47" ht="15" customHeight="1">
      <c r="A403" s="32" t="e">
        <f t="shared" si="30"/>
        <v>#N/A</v>
      </c>
      <c r="B403" s="32" t="e">
        <f>IF($D$1=" "," ",VLOOKUP($D$1,Kodtabla!$A$2:$H$107,3,FALSE))</f>
        <v>#N/A</v>
      </c>
      <c r="C403" s="44">
        <v>398</v>
      </c>
      <c r="D403" s="58" t="s">
        <v>1820</v>
      </c>
      <c r="E403" s="45" t="s">
        <v>387</v>
      </c>
      <c r="F403" s="63">
        <f t="shared" si="28"/>
        <v>0</v>
      </c>
      <c r="G403" s="63">
        <f t="shared" si="29"/>
        <v>0</v>
      </c>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U403" s="30" t="str">
        <f t="shared" si="27"/>
        <v> </v>
      </c>
    </row>
    <row r="404" spans="1:47" ht="15" customHeight="1">
      <c r="A404" s="32" t="e">
        <f t="shared" si="30"/>
        <v>#N/A</v>
      </c>
      <c r="B404" s="32" t="e">
        <f>IF($D$1=" "," ",VLOOKUP($D$1,Kodtabla!$A$2:$H$107,3,FALSE))</f>
        <v>#N/A</v>
      </c>
      <c r="C404" s="44">
        <v>399</v>
      </c>
      <c r="D404" s="58" t="s">
        <v>1821</v>
      </c>
      <c r="E404" s="45" t="s">
        <v>388</v>
      </c>
      <c r="F404" s="63">
        <f t="shared" si="28"/>
        <v>0</v>
      </c>
      <c r="G404" s="63">
        <f t="shared" si="29"/>
        <v>0</v>
      </c>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U404" s="30" t="str">
        <f t="shared" si="27"/>
        <v> </v>
      </c>
    </row>
    <row r="405" spans="1:47" ht="15" customHeight="1">
      <c r="A405" s="32" t="e">
        <f t="shared" si="30"/>
        <v>#N/A</v>
      </c>
      <c r="B405" s="32" t="e">
        <f>IF($D$1=" "," ",VLOOKUP($D$1,Kodtabla!$A$2:$H$107,3,FALSE))</f>
        <v>#N/A</v>
      </c>
      <c r="C405" s="44">
        <v>400</v>
      </c>
      <c r="D405" s="58" t="s">
        <v>1822</v>
      </c>
      <c r="E405" s="45" t="s">
        <v>389</v>
      </c>
      <c r="F405" s="63">
        <f t="shared" si="28"/>
        <v>0</v>
      </c>
      <c r="G405" s="63">
        <f t="shared" si="29"/>
        <v>0</v>
      </c>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U405" s="30" t="str">
        <f t="shared" si="27"/>
        <v> </v>
      </c>
    </row>
    <row r="406" spans="1:47" ht="15" customHeight="1">
      <c r="A406" s="32" t="e">
        <f t="shared" si="30"/>
        <v>#N/A</v>
      </c>
      <c r="B406" s="32" t="e">
        <f>IF($D$1=" "," ",VLOOKUP($D$1,Kodtabla!$A$2:$H$107,3,FALSE))</f>
        <v>#N/A</v>
      </c>
      <c r="C406" s="44">
        <v>401</v>
      </c>
      <c r="D406" s="58" t="s">
        <v>1823</v>
      </c>
      <c r="E406" s="45" t="s">
        <v>390</v>
      </c>
      <c r="F406" s="63">
        <f t="shared" si="28"/>
        <v>0</v>
      </c>
      <c r="G406" s="63">
        <f t="shared" si="29"/>
        <v>0</v>
      </c>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U406" s="30" t="str">
        <f t="shared" si="27"/>
        <v> </v>
      </c>
    </row>
    <row r="407" spans="1:47" ht="15" customHeight="1">
      <c r="A407" s="32" t="e">
        <f t="shared" si="30"/>
        <v>#N/A</v>
      </c>
      <c r="B407" s="32" t="e">
        <f>IF($D$1=" "," ",VLOOKUP($D$1,Kodtabla!$A$2:$H$107,3,FALSE))</f>
        <v>#N/A</v>
      </c>
      <c r="C407" s="44">
        <v>402</v>
      </c>
      <c r="D407" s="58" t="s">
        <v>1824</v>
      </c>
      <c r="E407" s="45" t="s">
        <v>391</v>
      </c>
      <c r="F407" s="63">
        <f t="shared" si="28"/>
        <v>0</v>
      </c>
      <c r="G407" s="63">
        <f t="shared" si="29"/>
        <v>0</v>
      </c>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U407" s="30" t="str">
        <f t="shared" si="27"/>
        <v> </v>
      </c>
    </row>
    <row r="408" spans="1:47" ht="15" customHeight="1">
      <c r="A408" s="32" t="e">
        <f t="shared" si="30"/>
        <v>#N/A</v>
      </c>
      <c r="B408" s="32" t="e">
        <f>IF($D$1=" "," ",VLOOKUP($D$1,Kodtabla!$A$2:$H$107,3,FALSE))</f>
        <v>#N/A</v>
      </c>
      <c r="C408" s="44">
        <v>403</v>
      </c>
      <c r="D408" s="58" t="s">
        <v>1825</v>
      </c>
      <c r="E408" s="45" t="s">
        <v>392</v>
      </c>
      <c r="F408" s="63">
        <f t="shared" si="28"/>
        <v>0</v>
      </c>
      <c r="G408" s="63">
        <f t="shared" si="29"/>
        <v>0</v>
      </c>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U408" s="30" t="str">
        <f t="shared" si="27"/>
        <v> </v>
      </c>
    </row>
    <row r="409" spans="1:47" ht="15" customHeight="1">
      <c r="A409" s="32" t="e">
        <f t="shared" si="30"/>
        <v>#N/A</v>
      </c>
      <c r="B409" s="32" t="e">
        <f>IF($D$1=" "," ",VLOOKUP($D$1,Kodtabla!$A$2:$H$107,3,FALSE))</f>
        <v>#N/A</v>
      </c>
      <c r="C409" s="44">
        <v>404</v>
      </c>
      <c r="D409" s="58" t="s">
        <v>1826</v>
      </c>
      <c r="E409" s="45" t="s">
        <v>393</v>
      </c>
      <c r="F409" s="63">
        <f t="shared" si="28"/>
        <v>0</v>
      </c>
      <c r="G409" s="63">
        <f t="shared" si="29"/>
        <v>0</v>
      </c>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U409" s="30" t="str">
        <f t="shared" si="27"/>
        <v> </v>
      </c>
    </row>
    <row r="410" spans="1:47" ht="15" customHeight="1">
      <c r="A410" s="32" t="e">
        <f t="shared" si="30"/>
        <v>#N/A</v>
      </c>
      <c r="B410" s="32" t="e">
        <f>IF($D$1=" "," ",VLOOKUP($D$1,Kodtabla!$A$2:$H$107,3,FALSE))</f>
        <v>#N/A</v>
      </c>
      <c r="C410" s="44">
        <v>405</v>
      </c>
      <c r="D410" s="58" t="s">
        <v>1827</v>
      </c>
      <c r="E410" s="45" t="s">
        <v>394</v>
      </c>
      <c r="F410" s="63">
        <f t="shared" si="28"/>
        <v>0</v>
      </c>
      <c r="G410" s="63">
        <f t="shared" si="29"/>
        <v>0</v>
      </c>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U410" s="30" t="str">
        <f t="shared" si="27"/>
        <v> </v>
      </c>
    </row>
    <row r="411" spans="1:47" ht="15" customHeight="1">
      <c r="A411" s="32" t="e">
        <f t="shared" si="30"/>
        <v>#N/A</v>
      </c>
      <c r="B411" s="32" t="e">
        <f>IF($D$1=" "," ",VLOOKUP($D$1,Kodtabla!$A$2:$H$107,3,FALSE))</f>
        <v>#N/A</v>
      </c>
      <c r="C411" s="44">
        <v>406</v>
      </c>
      <c r="D411" s="58" t="s">
        <v>1828</v>
      </c>
      <c r="E411" s="45" t="s">
        <v>395</v>
      </c>
      <c r="F411" s="63">
        <f t="shared" si="28"/>
        <v>0</v>
      </c>
      <c r="G411" s="63">
        <f t="shared" si="29"/>
        <v>0</v>
      </c>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U411" s="30" t="str">
        <f t="shared" si="27"/>
        <v> </v>
      </c>
    </row>
    <row r="412" spans="1:47" ht="15" customHeight="1">
      <c r="A412" s="32" t="e">
        <f t="shared" si="30"/>
        <v>#N/A</v>
      </c>
      <c r="B412" s="32" t="e">
        <f>IF($D$1=" "," ",VLOOKUP($D$1,Kodtabla!$A$2:$H$107,3,FALSE))</f>
        <v>#N/A</v>
      </c>
      <c r="C412" s="44">
        <v>407</v>
      </c>
      <c r="D412" s="58" t="s">
        <v>1829</v>
      </c>
      <c r="E412" s="45" t="s">
        <v>396</v>
      </c>
      <c r="F412" s="63">
        <f t="shared" si="28"/>
        <v>0</v>
      </c>
      <c r="G412" s="63">
        <f t="shared" si="29"/>
        <v>0</v>
      </c>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U412" s="30" t="str">
        <f t="shared" si="27"/>
        <v> </v>
      </c>
    </row>
    <row r="413" spans="1:47" ht="15" customHeight="1">
      <c r="A413" s="32" t="e">
        <f t="shared" si="30"/>
        <v>#N/A</v>
      </c>
      <c r="B413" s="32" t="e">
        <f>IF($D$1=" "," ",VLOOKUP($D$1,Kodtabla!$A$2:$H$107,3,FALSE))</f>
        <v>#N/A</v>
      </c>
      <c r="C413" s="44">
        <v>408</v>
      </c>
      <c r="D413" s="58" t="s">
        <v>1830</v>
      </c>
      <c r="E413" s="45" t="s">
        <v>397</v>
      </c>
      <c r="F413" s="63">
        <f t="shared" si="28"/>
        <v>0</v>
      </c>
      <c r="G413" s="63">
        <f t="shared" si="29"/>
        <v>0</v>
      </c>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U413" s="30" t="str">
        <f t="shared" si="27"/>
        <v> </v>
      </c>
    </row>
    <row r="414" spans="1:47" ht="15" customHeight="1">
      <c r="A414" s="32" t="e">
        <f t="shared" si="30"/>
        <v>#N/A</v>
      </c>
      <c r="B414" s="32" t="e">
        <f>IF($D$1=" "," ",VLOOKUP($D$1,Kodtabla!$A$2:$H$107,3,FALSE))</f>
        <v>#N/A</v>
      </c>
      <c r="C414" s="44">
        <v>409</v>
      </c>
      <c r="D414" s="58" t="s">
        <v>1831</v>
      </c>
      <c r="E414" s="46" t="s">
        <v>398</v>
      </c>
      <c r="F414" s="63">
        <f t="shared" si="28"/>
        <v>0</v>
      </c>
      <c r="G414" s="63">
        <f t="shared" si="29"/>
        <v>0</v>
      </c>
      <c r="H414" s="39"/>
      <c r="I414" s="39"/>
      <c r="J414" s="39"/>
      <c r="K414" s="39"/>
      <c r="L414" s="39"/>
      <c r="M414" s="39"/>
      <c r="N414" s="39"/>
      <c r="O414" s="39"/>
      <c r="P414" s="39"/>
      <c r="Q414" s="39"/>
      <c r="R414" s="39"/>
      <c r="S414" s="39"/>
      <c r="T414" s="39"/>
      <c r="U414" s="39"/>
      <c r="V414" s="39"/>
      <c r="W414" s="39"/>
      <c r="X414" s="39"/>
      <c r="Y414" s="39"/>
      <c r="Z414" s="39"/>
      <c r="AA414" s="39"/>
      <c r="AB414" s="39"/>
      <c r="AC414" s="39"/>
      <c r="AD414" s="10"/>
      <c r="AE414" s="10"/>
      <c r="AF414" s="10"/>
      <c r="AG414" s="10"/>
      <c r="AH414" s="10"/>
      <c r="AI414" s="10"/>
      <c r="AJ414" s="10"/>
      <c r="AK414" s="10"/>
      <c r="AL414" s="10"/>
      <c r="AM414" s="10"/>
      <c r="AN414" s="10"/>
      <c r="AO414" s="10"/>
      <c r="AP414" s="10"/>
      <c r="AQ414" s="10"/>
      <c r="AR414" s="10"/>
      <c r="AS414" s="10"/>
      <c r="AU414" s="30" t="str">
        <f t="shared" si="27"/>
        <v> </v>
      </c>
    </row>
    <row r="415" spans="1:47" ht="15" customHeight="1">
      <c r="A415" s="32" t="e">
        <f t="shared" si="30"/>
        <v>#N/A</v>
      </c>
      <c r="B415" s="32" t="e">
        <f>IF($D$1=" "," ",VLOOKUP($D$1,Kodtabla!$A$2:$H$107,3,FALSE))</f>
        <v>#N/A</v>
      </c>
      <c r="C415" s="44">
        <v>410</v>
      </c>
      <c r="D415" s="58" t="s">
        <v>1832</v>
      </c>
      <c r="E415" s="45" t="s">
        <v>399</v>
      </c>
      <c r="F415" s="63">
        <f t="shared" si="28"/>
        <v>0</v>
      </c>
      <c r="G415" s="63">
        <f t="shared" si="29"/>
        <v>0</v>
      </c>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U415" s="30" t="str">
        <f t="shared" si="27"/>
        <v> </v>
      </c>
    </row>
    <row r="416" spans="1:47" ht="15" customHeight="1">
      <c r="A416" s="32" t="e">
        <f t="shared" si="30"/>
        <v>#N/A</v>
      </c>
      <c r="B416" s="32" t="e">
        <f>IF($D$1=" "," ",VLOOKUP($D$1,Kodtabla!$A$2:$H$107,3,FALSE))</f>
        <v>#N/A</v>
      </c>
      <c r="C416" s="44">
        <v>411</v>
      </c>
      <c r="D416" s="58" t="s">
        <v>1833</v>
      </c>
      <c r="E416" s="45" t="s">
        <v>400</v>
      </c>
      <c r="F416" s="63">
        <f t="shared" si="28"/>
        <v>0</v>
      </c>
      <c r="G416" s="63">
        <f t="shared" si="29"/>
        <v>0</v>
      </c>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U416" s="30" t="str">
        <f t="shared" si="27"/>
        <v> </v>
      </c>
    </row>
    <row r="417" spans="1:47" ht="15" customHeight="1">
      <c r="A417" s="32" t="e">
        <f t="shared" si="30"/>
        <v>#N/A</v>
      </c>
      <c r="B417" s="32" t="e">
        <f>IF($D$1=" "," ",VLOOKUP($D$1,Kodtabla!$A$2:$H$107,3,FALSE))</f>
        <v>#N/A</v>
      </c>
      <c r="C417" s="44">
        <v>412</v>
      </c>
      <c r="D417" s="58" t="s">
        <v>1834</v>
      </c>
      <c r="E417" s="45" t="s">
        <v>401</v>
      </c>
      <c r="F417" s="63">
        <f t="shared" si="28"/>
        <v>0</v>
      </c>
      <c r="G417" s="63">
        <f t="shared" si="29"/>
        <v>0</v>
      </c>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U417" s="30" t="str">
        <f t="shared" si="27"/>
        <v> </v>
      </c>
    </row>
    <row r="418" spans="1:47" ht="15" customHeight="1">
      <c r="A418" s="32" t="e">
        <f t="shared" si="30"/>
        <v>#N/A</v>
      </c>
      <c r="B418" s="32" t="e">
        <f>IF($D$1=" "," ",VLOOKUP($D$1,Kodtabla!$A$2:$H$107,3,FALSE))</f>
        <v>#N/A</v>
      </c>
      <c r="C418" s="44">
        <v>413</v>
      </c>
      <c r="D418" s="58" t="s">
        <v>1835</v>
      </c>
      <c r="E418" s="45" t="s">
        <v>402</v>
      </c>
      <c r="F418" s="63">
        <f t="shared" si="28"/>
        <v>0</v>
      </c>
      <c r="G418" s="63">
        <f t="shared" si="29"/>
        <v>0</v>
      </c>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U418" s="30" t="str">
        <f t="shared" si="27"/>
        <v> </v>
      </c>
    </row>
    <row r="419" spans="1:47" ht="15" customHeight="1">
      <c r="A419" s="32" t="e">
        <f t="shared" si="30"/>
        <v>#N/A</v>
      </c>
      <c r="B419" s="32" t="e">
        <f>IF($D$1=" "," ",VLOOKUP($D$1,Kodtabla!$A$2:$H$107,3,FALSE))</f>
        <v>#N/A</v>
      </c>
      <c r="C419" s="44">
        <v>414</v>
      </c>
      <c r="D419" s="58" t="s">
        <v>1836</v>
      </c>
      <c r="E419" s="45" t="s">
        <v>403</v>
      </c>
      <c r="F419" s="63">
        <f t="shared" si="28"/>
        <v>0</v>
      </c>
      <c r="G419" s="63">
        <f t="shared" si="29"/>
        <v>0</v>
      </c>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U419" s="30" t="str">
        <f t="shared" si="27"/>
        <v> </v>
      </c>
    </row>
    <row r="420" spans="1:47" ht="15" customHeight="1">
      <c r="A420" s="32" t="e">
        <f t="shared" si="30"/>
        <v>#N/A</v>
      </c>
      <c r="B420" s="32" t="e">
        <f>IF($D$1=" "," ",VLOOKUP($D$1,Kodtabla!$A$2:$H$107,3,FALSE))</f>
        <v>#N/A</v>
      </c>
      <c r="C420" s="44">
        <v>415</v>
      </c>
      <c r="D420" s="58" t="s">
        <v>1837</v>
      </c>
      <c r="E420" s="45" t="s">
        <v>404</v>
      </c>
      <c r="F420" s="63">
        <f t="shared" si="28"/>
        <v>0</v>
      </c>
      <c r="G420" s="63">
        <f t="shared" si="29"/>
        <v>0</v>
      </c>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U420" s="30" t="str">
        <f t="shared" si="27"/>
        <v> </v>
      </c>
    </row>
    <row r="421" spans="1:47" ht="15" customHeight="1">
      <c r="A421" s="32" t="e">
        <f t="shared" si="30"/>
        <v>#N/A</v>
      </c>
      <c r="B421" s="32" t="e">
        <f>IF($D$1=" "," ",VLOOKUP($D$1,Kodtabla!$A$2:$H$107,3,FALSE))</f>
        <v>#N/A</v>
      </c>
      <c r="C421" s="44">
        <v>416</v>
      </c>
      <c r="D421" s="58" t="s">
        <v>1838</v>
      </c>
      <c r="E421" s="45" t="s">
        <v>405</v>
      </c>
      <c r="F421" s="63">
        <f t="shared" si="28"/>
        <v>0</v>
      </c>
      <c r="G421" s="63">
        <f t="shared" si="29"/>
        <v>0</v>
      </c>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U421" s="30" t="str">
        <f t="shared" si="27"/>
        <v> </v>
      </c>
    </row>
    <row r="422" spans="1:47" ht="15" customHeight="1">
      <c r="A422" s="32" t="e">
        <f t="shared" si="30"/>
        <v>#N/A</v>
      </c>
      <c r="B422" s="32" t="e">
        <f>IF($D$1=" "," ",VLOOKUP($D$1,Kodtabla!$A$2:$H$107,3,FALSE))</f>
        <v>#N/A</v>
      </c>
      <c r="C422" s="44">
        <v>417</v>
      </c>
      <c r="D422" s="58" t="s">
        <v>1839</v>
      </c>
      <c r="E422" s="45" t="s">
        <v>406</v>
      </c>
      <c r="F422" s="63">
        <f t="shared" si="28"/>
        <v>0</v>
      </c>
      <c r="G422" s="63">
        <f t="shared" si="29"/>
        <v>0</v>
      </c>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U422" s="30" t="str">
        <f t="shared" si="27"/>
        <v> </v>
      </c>
    </row>
    <row r="423" spans="1:47" ht="15" customHeight="1">
      <c r="A423" s="32" t="e">
        <f t="shared" si="30"/>
        <v>#N/A</v>
      </c>
      <c r="B423" s="32" t="e">
        <f>IF($D$1=" "," ",VLOOKUP($D$1,Kodtabla!$A$2:$H$107,3,FALSE))</f>
        <v>#N/A</v>
      </c>
      <c r="C423" s="44">
        <v>418</v>
      </c>
      <c r="D423" s="58" t="s">
        <v>1840</v>
      </c>
      <c r="E423" s="45" t="s">
        <v>407</v>
      </c>
      <c r="F423" s="63">
        <f t="shared" si="28"/>
        <v>0</v>
      </c>
      <c r="G423" s="63">
        <f t="shared" si="29"/>
        <v>0</v>
      </c>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U423" s="30" t="str">
        <f t="shared" si="27"/>
        <v> </v>
      </c>
    </row>
    <row r="424" spans="1:47" ht="15" customHeight="1">
      <c r="A424" s="32" t="e">
        <f t="shared" si="30"/>
        <v>#N/A</v>
      </c>
      <c r="B424" s="32" t="e">
        <f>IF($D$1=" "," ",VLOOKUP($D$1,Kodtabla!$A$2:$H$107,3,FALSE))</f>
        <v>#N/A</v>
      </c>
      <c r="C424" s="44">
        <v>419</v>
      </c>
      <c r="D424" s="58" t="s">
        <v>1841</v>
      </c>
      <c r="E424" s="45" t="s">
        <v>408</v>
      </c>
      <c r="F424" s="63">
        <f t="shared" si="28"/>
        <v>0</v>
      </c>
      <c r="G424" s="63">
        <f t="shared" si="29"/>
        <v>0</v>
      </c>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U424" s="30" t="str">
        <f t="shared" si="27"/>
        <v> </v>
      </c>
    </row>
    <row r="425" spans="1:47" ht="15" customHeight="1">
      <c r="A425" s="32" t="e">
        <f t="shared" si="30"/>
        <v>#N/A</v>
      </c>
      <c r="B425" s="32" t="e">
        <f>IF($D$1=" "," ",VLOOKUP($D$1,Kodtabla!$A$2:$H$107,3,FALSE))</f>
        <v>#N/A</v>
      </c>
      <c r="C425" s="44">
        <v>420</v>
      </c>
      <c r="D425" s="58" t="s">
        <v>1842</v>
      </c>
      <c r="E425" s="45" t="s">
        <v>409</v>
      </c>
      <c r="F425" s="63">
        <f t="shared" si="28"/>
        <v>0</v>
      </c>
      <c r="G425" s="63">
        <f t="shared" si="29"/>
        <v>0</v>
      </c>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U425" s="30" t="str">
        <f t="shared" si="27"/>
        <v> </v>
      </c>
    </row>
    <row r="426" spans="1:47" ht="15" customHeight="1">
      <c r="A426" s="32" t="e">
        <f t="shared" si="30"/>
        <v>#N/A</v>
      </c>
      <c r="B426" s="32" t="e">
        <f>IF($D$1=" "," ",VLOOKUP($D$1,Kodtabla!$A$2:$H$107,3,FALSE))</f>
        <v>#N/A</v>
      </c>
      <c r="C426" s="44">
        <v>421</v>
      </c>
      <c r="D426" s="58" t="s">
        <v>1843</v>
      </c>
      <c r="E426" s="45" t="s">
        <v>410</v>
      </c>
      <c r="F426" s="63">
        <f t="shared" si="28"/>
        <v>0</v>
      </c>
      <c r="G426" s="63">
        <f t="shared" si="29"/>
        <v>0</v>
      </c>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U426" s="30" t="str">
        <f t="shared" si="27"/>
        <v> </v>
      </c>
    </row>
    <row r="427" spans="1:47" ht="15" customHeight="1">
      <c r="A427" s="32" t="e">
        <f t="shared" si="30"/>
        <v>#N/A</v>
      </c>
      <c r="B427" s="32" t="e">
        <f>IF($D$1=" "," ",VLOOKUP($D$1,Kodtabla!$A$2:$H$107,3,FALSE))</f>
        <v>#N/A</v>
      </c>
      <c r="C427" s="44">
        <v>422</v>
      </c>
      <c r="D427" s="58" t="s">
        <v>1844</v>
      </c>
      <c r="E427" s="45" t="s">
        <v>411</v>
      </c>
      <c r="F427" s="63">
        <f t="shared" si="28"/>
        <v>0</v>
      </c>
      <c r="G427" s="63">
        <f t="shared" si="29"/>
        <v>0</v>
      </c>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U427" s="30" t="str">
        <f t="shared" si="27"/>
        <v> </v>
      </c>
    </row>
    <row r="428" spans="1:47" ht="15" customHeight="1">
      <c r="A428" s="32" t="e">
        <f t="shared" si="30"/>
        <v>#N/A</v>
      </c>
      <c r="B428" s="32" t="e">
        <f>IF($D$1=" "," ",VLOOKUP($D$1,Kodtabla!$A$2:$H$107,3,FALSE))</f>
        <v>#N/A</v>
      </c>
      <c r="C428" s="44">
        <v>423</v>
      </c>
      <c r="D428" s="58" t="s">
        <v>1845</v>
      </c>
      <c r="E428" s="45" t="s">
        <v>412</v>
      </c>
      <c r="F428" s="63">
        <f t="shared" si="28"/>
        <v>0</v>
      </c>
      <c r="G428" s="63">
        <f t="shared" si="29"/>
        <v>0</v>
      </c>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U428" s="30" t="str">
        <f t="shared" si="27"/>
        <v> </v>
      </c>
    </row>
    <row r="429" spans="1:47" ht="15" customHeight="1">
      <c r="A429" s="32" t="e">
        <f t="shared" si="30"/>
        <v>#N/A</v>
      </c>
      <c r="B429" s="32" t="e">
        <f>IF($D$1=" "," ",VLOOKUP($D$1,Kodtabla!$A$2:$H$107,3,FALSE))</f>
        <v>#N/A</v>
      </c>
      <c r="C429" s="44">
        <v>424</v>
      </c>
      <c r="D429" s="58" t="s">
        <v>1846</v>
      </c>
      <c r="E429" s="45" t="s">
        <v>413</v>
      </c>
      <c r="F429" s="63">
        <f t="shared" si="28"/>
        <v>0</v>
      </c>
      <c r="G429" s="63">
        <f t="shared" si="29"/>
        <v>0</v>
      </c>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U429" s="30" t="str">
        <f t="shared" si="27"/>
        <v> </v>
      </c>
    </row>
    <row r="430" spans="1:47" ht="15" customHeight="1">
      <c r="A430" s="32" t="e">
        <f t="shared" si="30"/>
        <v>#N/A</v>
      </c>
      <c r="B430" s="32" t="e">
        <f>IF($D$1=" "," ",VLOOKUP($D$1,Kodtabla!$A$2:$H$107,3,FALSE))</f>
        <v>#N/A</v>
      </c>
      <c r="C430" s="44">
        <v>425</v>
      </c>
      <c r="D430" s="58" t="s">
        <v>1847</v>
      </c>
      <c r="E430" s="45" t="s">
        <v>414</v>
      </c>
      <c r="F430" s="63">
        <f t="shared" si="28"/>
        <v>0</v>
      </c>
      <c r="G430" s="63">
        <f t="shared" si="29"/>
        <v>0</v>
      </c>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U430" s="30" t="str">
        <f t="shared" si="27"/>
        <v> </v>
      </c>
    </row>
    <row r="431" spans="1:47" ht="15" customHeight="1">
      <c r="A431" s="32" t="e">
        <f t="shared" si="30"/>
        <v>#N/A</v>
      </c>
      <c r="B431" s="32" t="e">
        <f>IF($D$1=" "," ",VLOOKUP($D$1,Kodtabla!$A$2:$H$107,3,FALSE))</f>
        <v>#N/A</v>
      </c>
      <c r="C431" s="44">
        <v>426</v>
      </c>
      <c r="D431" s="58" t="s">
        <v>1848</v>
      </c>
      <c r="E431" s="45" t="s">
        <v>415</v>
      </c>
      <c r="F431" s="63">
        <f t="shared" si="28"/>
        <v>0</v>
      </c>
      <c r="G431" s="63">
        <f t="shared" si="29"/>
        <v>0</v>
      </c>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U431" s="30" t="str">
        <f t="shared" si="27"/>
        <v> </v>
      </c>
    </row>
    <row r="432" spans="1:47" ht="15" customHeight="1">
      <c r="A432" s="32" t="e">
        <f t="shared" si="30"/>
        <v>#N/A</v>
      </c>
      <c r="B432" s="32" t="e">
        <f>IF($D$1=" "," ",VLOOKUP($D$1,Kodtabla!$A$2:$H$107,3,FALSE))</f>
        <v>#N/A</v>
      </c>
      <c r="C432" s="47">
        <v>427</v>
      </c>
      <c r="D432" s="58" t="s">
        <v>1849</v>
      </c>
      <c r="E432" s="45" t="s">
        <v>416</v>
      </c>
      <c r="F432" s="63">
        <f t="shared" si="28"/>
        <v>0</v>
      </c>
      <c r="G432" s="63">
        <f t="shared" si="29"/>
        <v>0</v>
      </c>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U432" s="30" t="str">
        <f t="shared" si="27"/>
        <v> </v>
      </c>
    </row>
    <row r="433" spans="1:47" ht="15" customHeight="1">
      <c r="A433" s="32" t="e">
        <f t="shared" si="30"/>
        <v>#N/A</v>
      </c>
      <c r="B433" s="32" t="e">
        <f>IF($D$1=" "," ",VLOOKUP($D$1,Kodtabla!$A$2:$H$107,3,FALSE))</f>
        <v>#N/A</v>
      </c>
      <c r="C433" s="44">
        <v>428</v>
      </c>
      <c r="D433" s="58" t="s">
        <v>1850</v>
      </c>
      <c r="E433" s="45" t="s">
        <v>417</v>
      </c>
      <c r="F433" s="63">
        <f t="shared" si="28"/>
        <v>0</v>
      </c>
      <c r="G433" s="63">
        <f t="shared" si="29"/>
        <v>0</v>
      </c>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U433" s="30" t="str">
        <f t="shared" si="27"/>
        <v> </v>
      </c>
    </row>
    <row r="434" spans="1:47" ht="15" customHeight="1">
      <c r="A434" s="32" t="e">
        <f t="shared" si="30"/>
        <v>#N/A</v>
      </c>
      <c r="B434" s="32" t="e">
        <f>IF($D$1=" "," ",VLOOKUP($D$1,Kodtabla!$A$2:$H$107,3,FALSE))</f>
        <v>#N/A</v>
      </c>
      <c r="C434" s="44">
        <v>429</v>
      </c>
      <c r="D434" s="58" t="s">
        <v>1851</v>
      </c>
      <c r="E434" s="45" t="s">
        <v>418</v>
      </c>
      <c r="F434" s="63">
        <f t="shared" si="28"/>
        <v>0</v>
      </c>
      <c r="G434" s="63">
        <f t="shared" si="29"/>
        <v>0</v>
      </c>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U434" s="30" t="str">
        <f t="shared" si="27"/>
        <v> </v>
      </c>
    </row>
    <row r="435" spans="1:47" ht="15" customHeight="1">
      <c r="A435" s="32" t="e">
        <f t="shared" si="30"/>
        <v>#N/A</v>
      </c>
      <c r="B435" s="32" t="e">
        <f>IF($D$1=" "," ",VLOOKUP($D$1,Kodtabla!$A$2:$H$107,3,FALSE))</f>
        <v>#N/A</v>
      </c>
      <c r="C435" s="44">
        <v>430</v>
      </c>
      <c r="D435" s="58" t="s">
        <v>1852</v>
      </c>
      <c r="E435" s="45" t="s">
        <v>419</v>
      </c>
      <c r="F435" s="63">
        <f t="shared" si="28"/>
        <v>0</v>
      </c>
      <c r="G435" s="63">
        <f t="shared" si="29"/>
        <v>0</v>
      </c>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U435" s="30" t="str">
        <f t="shared" si="27"/>
        <v> </v>
      </c>
    </row>
    <row r="436" spans="1:47" ht="15" customHeight="1">
      <c r="A436" s="32" t="e">
        <f t="shared" si="30"/>
        <v>#N/A</v>
      </c>
      <c r="B436" s="32" t="e">
        <f>IF($D$1=" "," ",VLOOKUP($D$1,Kodtabla!$A$2:$H$107,3,FALSE))</f>
        <v>#N/A</v>
      </c>
      <c r="C436" s="44">
        <v>431</v>
      </c>
      <c r="D436" s="58" t="s">
        <v>1853</v>
      </c>
      <c r="E436" s="45" t="s">
        <v>420</v>
      </c>
      <c r="F436" s="63">
        <f t="shared" si="28"/>
        <v>0</v>
      </c>
      <c r="G436" s="63">
        <f t="shared" si="29"/>
        <v>0</v>
      </c>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U436" s="30" t="str">
        <f t="shared" si="27"/>
        <v> </v>
      </c>
    </row>
    <row r="437" spans="1:47" ht="15" customHeight="1">
      <c r="A437" s="32" t="e">
        <f t="shared" si="30"/>
        <v>#N/A</v>
      </c>
      <c r="B437" s="32" t="e">
        <f>IF($D$1=" "," ",VLOOKUP($D$1,Kodtabla!$A$2:$H$107,3,FALSE))</f>
        <v>#N/A</v>
      </c>
      <c r="C437" s="44">
        <v>432</v>
      </c>
      <c r="D437" s="58" t="s">
        <v>1854</v>
      </c>
      <c r="E437" s="45" t="s">
        <v>421</v>
      </c>
      <c r="F437" s="63">
        <f t="shared" si="28"/>
        <v>0</v>
      </c>
      <c r="G437" s="63">
        <f t="shared" si="29"/>
        <v>0</v>
      </c>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U437" s="30" t="str">
        <f t="shared" si="27"/>
        <v> </v>
      </c>
    </row>
    <row r="438" spans="1:47" ht="15" customHeight="1">
      <c r="A438" s="32" t="e">
        <f t="shared" si="30"/>
        <v>#N/A</v>
      </c>
      <c r="B438" s="32" t="e">
        <f>IF($D$1=" "," ",VLOOKUP($D$1,Kodtabla!$A$2:$H$107,3,FALSE))</f>
        <v>#N/A</v>
      </c>
      <c r="C438" s="44">
        <v>433</v>
      </c>
      <c r="D438" s="58" t="s">
        <v>1855</v>
      </c>
      <c r="E438" s="45" t="s">
        <v>422</v>
      </c>
      <c r="F438" s="63">
        <f t="shared" si="28"/>
        <v>0</v>
      </c>
      <c r="G438" s="63">
        <f t="shared" si="29"/>
        <v>0</v>
      </c>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U438" s="30" t="str">
        <f t="shared" si="27"/>
        <v> </v>
      </c>
    </row>
    <row r="439" spans="1:47" ht="15" customHeight="1">
      <c r="A439" s="32" t="e">
        <f t="shared" si="30"/>
        <v>#N/A</v>
      </c>
      <c r="B439" s="32" t="e">
        <f>IF($D$1=" "," ",VLOOKUP($D$1,Kodtabla!$A$2:$H$107,3,FALSE))</f>
        <v>#N/A</v>
      </c>
      <c r="C439" s="44">
        <v>434</v>
      </c>
      <c r="D439" s="58" t="s">
        <v>1856</v>
      </c>
      <c r="E439" s="45" t="s">
        <v>423</v>
      </c>
      <c r="F439" s="63">
        <f t="shared" si="28"/>
        <v>0</v>
      </c>
      <c r="G439" s="63">
        <f t="shared" si="29"/>
        <v>0</v>
      </c>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U439" s="30" t="str">
        <f t="shared" si="27"/>
        <v> </v>
      </c>
    </row>
    <row r="440" spans="1:47" ht="15" customHeight="1">
      <c r="A440" s="32" t="e">
        <f t="shared" si="30"/>
        <v>#N/A</v>
      </c>
      <c r="B440" s="32" t="e">
        <f>IF($D$1=" "," ",VLOOKUP($D$1,Kodtabla!$A$2:$H$107,3,FALSE))</f>
        <v>#N/A</v>
      </c>
      <c r="C440" s="44">
        <v>435</v>
      </c>
      <c r="D440" s="58" t="s">
        <v>1857</v>
      </c>
      <c r="E440" s="45" t="s">
        <v>424</v>
      </c>
      <c r="F440" s="63">
        <f t="shared" si="28"/>
        <v>0</v>
      </c>
      <c r="G440" s="63">
        <f t="shared" si="29"/>
        <v>0</v>
      </c>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U440" s="30" t="str">
        <f t="shared" si="27"/>
        <v> </v>
      </c>
    </row>
    <row r="441" spans="1:47" ht="15" customHeight="1">
      <c r="A441" s="32" t="e">
        <f t="shared" si="30"/>
        <v>#N/A</v>
      </c>
      <c r="B441" s="32" t="e">
        <f>IF($D$1=" "," ",VLOOKUP($D$1,Kodtabla!$A$2:$H$107,3,FALSE))</f>
        <v>#N/A</v>
      </c>
      <c r="C441" s="44">
        <v>436</v>
      </c>
      <c r="D441" s="58" t="s">
        <v>1858</v>
      </c>
      <c r="E441" s="45" t="s">
        <v>425</v>
      </c>
      <c r="F441" s="63">
        <f t="shared" si="28"/>
        <v>0</v>
      </c>
      <c r="G441" s="63">
        <f t="shared" si="29"/>
        <v>0</v>
      </c>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U441" s="30" t="str">
        <f t="shared" si="27"/>
        <v> </v>
      </c>
    </row>
    <row r="442" spans="1:47" ht="15" customHeight="1">
      <c r="A442" s="32" t="e">
        <f t="shared" si="30"/>
        <v>#N/A</v>
      </c>
      <c r="B442" s="32" t="e">
        <f>IF($D$1=" "," ",VLOOKUP($D$1,Kodtabla!$A$2:$H$107,3,FALSE))</f>
        <v>#N/A</v>
      </c>
      <c r="C442" s="44">
        <v>437</v>
      </c>
      <c r="D442" s="58" t="s">
        <v>1859</v>
      </c>
      <c r="E442" s="46" t="s">
        <v>426</v>
      </c>
      <c r="F442" s="63">
        <f t="shared" si="28"/>
        <v>0</v>
      </c>
      <c r="G442" s="63">
        <f t="shared" si="29"/>
        <v>0</v>
      </c>
      <c r="H442" s="39"/>
      <c r="I442" s="39"/>
      <c r="J442" s="39"/>
      <c r="K442" s="39"/>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U442" s="30" t="str">
        <f t="shared" si="27"/>
        <v> </v>
      </c>
    </row>
    <row r="443" spans="1:47" ht="15" customHeight="1">
      <c r="A443" s="32" t="e">
        <f t="shared" si="30"/>
        <v>#N/A</v>
      </c>
      <c r="B443" s="32" t="e">
        <f>IF($D$1=" "," ",VLOOKUP($D$1,Kodtabla!$A$2:$H$107,3,FALSE))</f>
        <v>#N/A</v>
      </c>
      <c r="C443" s="44">
        <v>438</v>
      </c>
      <c r="D443" s="58" t="s">
        <v>1860</v>
      </c>
      <c r="E443" s="45" t="s">
        <v>427</v>
      </c>
      <c r="F443" s="63">
        <f t="shared" si="28"/>
        <v>0</v>
      </c>
      <c r="G443" s="63">
        <f t="shared" si="29"/>
        <v>0</v>
      </c>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U443" s="30" t="str">
        <f t="shared" si="27"/>
        <v> </v>
      </c>
    </row>
    <row r="444" spans="1:47" ht="15" customHeight="1">
      <c r="A444" s="32" t="e">
        <f t="shared" si="30"/>
        <v>#N/A</v>
      </c>
      <c r="B444" s="32" t="e">
        <f>IF($D$1=" "," ",VLOOKUP($D$1,Kodtabla!$A$2:$H$107,3,FALSE))</f>
        <v>#N/A</v>
      </c>
      <c r="C444" s="44">
        <v>439</v>
      </c>
      <c r="D444" s="58" t="s">
        <v>1861</v>
      </c>
      <c r="E444" s="45" t="s">
        <v>428</v>
      </c>
      <c r="F444" s="63">
        <f t="shared" si="28"/>
        <v>0</v>
      </c>
      <c r="G444" s="63">
        <f t="shared" si="29"/>
        <v>0</v>
      </c>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U444" s="30" t="str">
        <f t="shared" si="27"/>
        <v> </v>
      </c>
    </row>
    <row r="445" spans="1:47" ht="15" customHeight="1">
      <c r="A445" s="32" t="e">
        <f t="shared" si="30"/>
        <v>#N/A</v>
      </c>
      <c r="B445" s="32" t="e">
        <f>IF($D$1=" "," ",VLOOKUP($D$1,Kodtabla!$A$2:$H$107,3,FALSE))</f>
        <v>#N/A</v>
      </c>
      <c r="C445" s="44">
        <v>440</v>
      </c>
      <c r="D445" s="58" t="s">
        <v>1862</v>
      </c>
      <c r="E445" s="45" t="s">
        <v>429</v>
      </c>
      <c r="F445" s="63">
        <f t="shared" si="28"/>
        <v>0</v>
      </c>
      <c r="G445" s="63">
        <f t="shared" si="29"/>
        <v>0</v>
      </c>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U445" s="30" t="str">
        <f t="shared" si="27"/>
        <v> </v>
      </c>
    </row>
    <row r="446" spans="1:47" ht="15" customHeight="1">
      <c r="A446" s="32" t="e">
        <f t="shared" si="30"/>
        <v>#N/A</v>
      </c>
      <c r="B446" s="32" t="e">
        <f>IF($D$1=" "," ",VLOOKUP($D$1,Kodtabla!$A$2:$H$107,3,FALSE))</f>
        <v>#N/A</v>
      </c>
      <c r="C446" s="44">
        <v>441</v>
      </c>
      <c r="D446" s="58" t="s">
        <v>1863</v>
      </c>
      <c r="E446" s="45" t="s">
        <v>430</v>
      </c>
      <c r="F446" s="63">
        <f t="shared" si="28"/>
        <v>0</v>
      </c>
      <c r="G446" s="63">
        <f t="shared" si="29"/>
        <v>0</v>
      </c>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U446" s="30" t="str">
        <f t="shared" si="27"/>
        <v> </v>
      </c>
    </row>
    <row r="447" spans="1:47" ht="15" customHeight="1">
      <c r="A447" s="32" t="e">
        <f t="shared" si="30"/>
        <v>#N/A</v>
      </c>
      <c r="B447" s="32" t="e">
        <f>IF($D$1=" "," ",VLOOKUP($D$1,Kodtabla!$A$2:$H$107,3,FALSE))</f>
        <v>#N/A</v>
      </c>
      <c r="C447" s="44">
        <v>442</v>
      </c>
      <c r="D447" s="58" t="s">
        <v>1864</v>
      </c>
      <c r="E447" s="45" t="s">
        <v>431</v>
      </c>
      <c r="F447" s="63">
        <f t="shared" si="28"/>
        <v>0</v>
      </c>
      <c r="G447" s="63">
        <f t="shared" si="29"/>
        <v>0</v>
      </c>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U447" s="30" t="str">
        <f t="shared" si="27"/>
        <v> </v>
      </c>
    </row>
    <row r="448" spans="1:47" ht="15" customHeight="1">
      <c r="A448" s="32" t="e">
        <f t="shared" si="30"/>
        <v>#N/A</v>
      </c>
      <c r="B448" s="32" t="e">
        <f>IF($D$1=" "," ",VLOOKUP($D$1,Kodtabla!$A$2:$H$107,3,FALSE))</f>
        <v>#N/A</v>
      </c>
      <c r="C448" s="44">
        <v>443</v>
      </c>
      <c r="D448" s="58" t="s">
        <v>1865</v>
      </c>
      <c r="E448" s="45" t="s">
        <v>432</v>
      </c>
      <c r="F448" s="63">
        <f t="shared" si="28"/>
        <v>0</v>
      </c>
      <c r="G448" s="63">
        <f t="shared" si="29"/>
        <v>0</v>
      </c>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U448" s="30" t="str">
        <f t="shared" si="27"/>
        <v> </v>
      </c>
    </row>
    <row r="449" spans="1:47" ht="15" customHeight="1">
      <c r="A449" s="32" t="e">
        <f t="shared" si="30"/>
        <v>#N/A</v>
      </c>
      <c r="B449" s="32" t="e">
        <f>IF($D$1=" "," ",VLOOKUP($D$1,Kodtabla!$A$2:$H$107,3,FALSE))</f>
        <v>#N/A</v>
      </c>
      <c r="C449" s="47">
        <v>444</v>
      </c>
      <c r="D449" s="58" t="s">
        <v>1866</v>
      </c>
      <c r="E449" s="45" t="s">
        <v>433</v>
      </c>
      <c r="F449" s="63">
        <f t="shared" si="28"/>
        <v>0</v>
      </c>
      <c r="G449" s="63">
        <f t="shared" si="29"/>
        <v>0</v>
      </c>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U449" s="30" t="str">
        <f t="shared" si="27"/>
        <v> </v>
      </c>
    </row>
    <row r="450" spans="1:47" ht="15" customHeight="1">
      <c r="A450" s="32" t="e">
        <f t="shared" si="30"/>
        <v>#N/A</v>
      </c>
      <c r="B450" s="32" t="e">
        <f>IF($D$1=" "," ",VLOOKUP($D$1,Kodtabla!$A$2:$H$107,3,FALSE))</f>
        <v>#N/A</v>
      </c>
      <c r="C450" s="44">
        <v>445</v>
      </c>
      <c r="D450" s="58" t="s">
        <v>1867</v>
      </c>
      <c r="E450" s="45" t="s">
        <v>434</v>
      </c>
      <c r="F450" s="63">
        <f t="shared" si="28"/>
        <v>0</v>
      </c>
      <c r="G450" s="63">
        <f t="shared" si="29"/>
        <v>0</v>
      </c>
      <c r="H450" s="39"/>
      <c r="I450" s="39"/>
      <c r="J450" s="39"/>
      <c r="K450" s="39"/>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39"/>
      <c r="AK450" s="39"/>
      <c r="AL450" s="39"/>
      <c r="AM450" s="39"/>
      <c r="AN450" s="39"/>
      <c r="AO450" s="39"/>
      <c r="AP450" s="39"/>
      <c r="AQ450" s="39"/>
      <c r="AR450" s="39"/>
      <c r="AS450" s="39"/>
      <c r="AU450" s="30" t="str">
        <f t="shared" si="27"/>
        <v> </v>
      </c>
    </row>
    <row r="451" spans="1:47" ht="15" customHeight="1">
      <c r="A451" s="32" t="e">
        <f t="shared" si="30"/>
        <v>#N/A</v>
      </c>
      <c r="B451" s="32" t="e">
        <f>IF($D$1=" "," ",VLOOKUP($D$1,Kodtabla!$A$2:$H$107,3,FALSE))</f>
        <v>#N/A</v>
      </c>
      <c r="C451" s="44">
        <v>446</v>
      </c>
      <c r="D451" s="58" t="s">
        <v>1868</v>
      </c>
      <c r="E451" s="45" t="s">
        <v>435</v>
      </c>
      <c r="F451" s="63">
        <f t="shared" si="28"/>
        <v>0</v>
      </c>
      <c r="G451" s="63">
        <f t="shared" si="29"/>
        <v>0</v>
      </c>
      <c r="H451" s="39"/>
      <c r="I451" s="39"/>
      <c r="J451" s="39"/>
      <c r="K451" s="39"/>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39"/>
      <c r="AK451" s="39"/>
      <c r="AL451" s="39"/>
      <c r="AM451" s="39"/>
      <c r="AN451" s="39"/>
      <c r="AO451" s="39"/>
      <c r="AP451" s="39"/>
      <c r="AQ451" s="39"/>
      <c r="AR451" s="39"/>
      <c r="AS451" s="39"/>
      <c r="AU451" s="30" t="str">
        <f t="shared" si="27"/>
        <v> </v>
      </c>
    </row>
    <row r="452" spans="1:47" ht="15" customHeight="1">
      <c r="A452" s="32" t="e">
        <f t="shared" si="30"/>
        <v>#N/A</v>
      </c>
      <c r="B452" s="32" t="e">
        <f>IF($D$1=" "," ",VLOOKUP($D$1,Kodtabla!$A$2:$H$107,3,FALSE))</f>
        <v>#N/A</v>
      </c>
      <c r="C452" s="44">
        <v>447</v>
      </c>
      <c r="D452" s="58" t="s">
        <v>1869</v>
      </c>
      <c r="E452" s="45" t="s">
        <v>436</v>
      </c>
      <c r="F452" s="63">
        <f t="shared" si="28"/>
        <v>0</v>
      </c>
      <c r="G452" s="63">
        <f t="shared" si="29"/>
        <v>0</v>
      </c>
      <c r="H452" s="39"/>
      <c r="I452" s="39"/>
      <c r="J452" s="39"/>
      <c r="K452" s="39"/>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U452" s="30" t="str">
        <f t="shared" si="27"/>
        <v> </v>
      </c>
    </row>
    <row r="453" spans="1:47" ht="15" customHeight="1">
      <c r="A453" s="32" t="e">
        <f t="shared" si="30"/>
        <v>#N/A</v>
      </c>
      <c r="B453" s="32" t="e">
        <f>IF($D$1=" "," ",VLOOKUP($D$1,Kodtabla!$A$2:$H$107,3,FALSE))</f>
        <v>#N/A</v>
      </c>
      <c r="C453" s="44">
        <v>448</v>
      </c>
      <c r="D453" s="58" t="s">
        <v>1870</v>
      </c>
      <c r="E453" s="45" t="s">
        <v>437</v>
      </c>
      <c r="F453" s="63">
        <f t="shared" si="28"/>
        <v>0</v>
      </c>
      <c r="G453" s="63">
        <f t="shared" si="29"/>
        <v>0</v>
      </c>
      <c r="H453" s="39"/>
      <c r="I453" s="39"/>
      <c r="J453" s="39"/>
      <c r="K453" s="39"/>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U453" s="30" t="str">
        <f t="shared" si="27"/>
        <v> </v>
      </c>
    </row>
    <row r="454" spans="1:47" ht="15" customHeight="1">
      <c r="A454" s="32" t="e">
        <f t="shared" si="30"/>
        <v>#N/A</v>
      </c>
      <c r="B454" s="32" t="e">
        <f>IF($D$1=" "," ",VLOOKUP($D$1,Kodtabla!$A$2:$H$107,3,FALSE))</f>
        <v>#N/A</v>
      </c>
      <c r="C454" s="44">
        <v>449</v>
      </c>
      <c r="D454" s="58" t="s">
        <v>1871</v>
      </c>
      <c r="E454" s="45" t="s">
        <v>438</v>
      </c>
      <c r="F454" s="63">
        <f t="shared" si="28"/>
        <v>0</v>
      </c>
      <c r="G454" s="63">
        <f t="shared" si="29"/>
        <v>0</v>
      </c>
      <c r="H454" s="39"/>
      <c r="I454" s="39"/>
      <c r="J454" s="39"/>
      <c r="K454" s="39"/>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U454" s="30" t="str">
        <f aca="true" t="shared" si="31" ref="AU454:AU517">IF(F454&gt;=G454," ","HIBÁS")</f>
        <v> </v>
      </c>
    </row>
    <row r="455" spans="1:47" ht="15" customHeight="1">
      <c r="A455" s="32" t="e">
        <f t="shared" si="30"/>
        <v>#N/A</v>
      </c>
      <c r="B455" s="32" t="e">
        <f>IF($D$1=" "," ",VLOOKUP($D$1,Kodtabla!$A$2:$H$107,3,FALSE))</f>
        <v>#N/A</v>
      </c>
      <c r="C455" s="44">
        <v>450</v>
      </c>
      <c r="D455" s="58" t="s">
        <v>1872</v>
      </c>
      <c r="E455" s="45" t="s">
        <v>439</v>
      </c>
      <c r="F455" s="63">
        <f aca="true" t="shared" si="32" ref="F455:F518">H455+J455+L455+N455+P455+R455+T455+V455+X455+Z455+AB455+AD455+AF455+AH455+AJ455+AL455+AN455+AP455+AR455</f>
        <v>0</v>
      </c>
      <c r="G455" s="63">
        <f aca="true" t="shared" si="33" ref="G455:G518">I455+K455+M455+O455+Q455+S455+U455+W455+Y455+AA455+AC455+AE455+AG455+AI455+AK455+AM455+AO455+AQ455+AS455</f>
        <v>0</v>
      </c>
      <c r="H455" s="39"/>
      <c r="I455" s="39"/>
      <c r="J455" s="39"/>
      <c r="K455" s="39"/>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U455" s="30" t="str">
        <f t="shared" si="31"/>
        <v> </v>
      </c>
    </row>
    <row r="456" spans="1:47" ht="15" customHeight="1">
      <c r="A456" s="32" t="e">
        <f aca="true" t="shared" si="34" ref="A456:A519">$A$6</f>
        <v>#N/A</v>
      </c>
      <c r="B456" s="32" t="e">
        <f>IF($D$1=" "," ",VLOOKUP($D$1,Kodtabla!$A$2:$H$107,3,FALSE))</f>
        <v>#N/A</v>
      </c>
      <c r="C456" s="44">
        <v>451</v>
      </c>
      <c r="D456" s="58" t="s">
        <v>1873</v>
      </c>
      <c r="E456" s="45" t="s">
        <v>440</v>
      </c>
      <c r="F456" s="63">
        <f t="shared" si="32"/>
        <v>0</v>
      </c>
      <c r="G456" s="63">
        <f t="shared" si="33"/>
        <v>0</v>
      </c>
      <c r="H456" s="39"/>
      <c r="I456" s="39"/>
      <c r="J456" s="39"/>
      <c r="K456" s="39"/>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U456" s="30" t="str">
        <f t="shared" si="31"/>
        <v> </v>
      </c>
    </row>
    <row r="457" spans="1:47" ht="15" customHeight="1">
      <c r="A457" s="32" t="e">
        <f t="shared" si="34"/>
        <v>#N/A</v>
      </c>
      <c r="B457" s="32" t="e">
        <f>IF($D$1=" "," ",VLOOKUP($D$1,Kodtabla!$A$2:$H$107,3,FALSE))</f>
        <v>#N/A</v>
      </c>
      <c r="C457" s="44">
        <v>452</v>
      </c>
      <c r="D457" s="58" t="s">
        <v>1874</v>
      </c>
      <c r="E457" s="45" t="s">
        <v>441</v>
      </c>
      <c r="F457" s="63">
        <f t="shared" si="32"/>
        <v>0</v>
      </c>
      <c r="G457" s="63">
        <f t="shared" si="33"/>
        <v>0</v>
      </c>
      <c r="H457" s="39"/>
      <c r="I457" s="39"/>
      <c r="J457" s="39"/>
      <c r="K457" s="39"/>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U457" s="30" t="str">
        <f t="shared" si="31"/>
        <v> </v>
      </c>
    </row>
    <row r="458" spans="1:47" ht="15" customHeight="1">
      <c r="A458" s="32" t="e">
        <f t="shared" si="34"/>
        <v>#N/A</v>
      </c>
      <c r="B458" s="32" t="e">
        <f>IF($D$1=" "," ",VLOOKUP($D$1,Kodtabla!$A$2:$H$107,3,FALSE))</f>
        <v>#N/A</v>
      </c>
      <c r="C458" s="44">
        <v>453</v>
      </c>
      <c r="D458" s="58" t="s">
        <v>1875</v>
      </c>
      <c r="E458" s="45" t="s">
        <v>442</v>
      </c>
      <c r="F458" s="63">
        <f t="shared" si="32"/>
        <v>0</v>
      </c>
      <c r="G458" s="63">
        <f t="shared" si="33"/>
        <v>0</v>
      </c>
      <c r="H458" s="39"/>
      <c r="I458" s="39"/>
      <c r="J458" s="39"/>
      <c r="K458" s="39"/>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U458" s="30" t="str">
        <f t="shared" si="31"/>
        <v> </v>
      </c>
    </row>
    <row r="459" spans="1:47" ht="15" customHeight="1">
      <c r="A459" s="32" t="e">
        <f t="shared" si="34"/>
        <v>#N/A</v>
      </c>
      <c r="B459" s="32" t="e">
        <f>IF($D$1=" "," ",VLOOKUP($D$1,Kodtabla!$A$2:$H$107,3,FALSE))</f>
        <v>#N/A</v>
      </c>
      <c r="C459" s="44">
        <v>454</v>
      </c>
      <c r="D459" s="58" t="s">
        <v>1876</v>
      </c>
      <c r="E459" s="45" t="s">
        <v>443</v>
      </c>
      <c r="F459" s="63">
        <f t="shared" si="32"/>
        <v>0</v>
      </c>
      <c r="G459" s="63">
        <f t="shared" si="33"/>
        <v>0</v>
      </c>
      <c r="H459" s="39"/>
      <c r="I459" s="39"/>
      <c r="J459" s="39"/>
      <c r="K459" s="39"/>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U459" s="30" t="str">
        <f t="shared" si="31"/>
        <v> </v>
      </c>
    </row>
    <row r="460" spans="1:47" ht="15" customHeight="1">
      <c r="A460" s="32" t="e">
        <f t="shared" si="34"/>
        <v>#N/A</v>
      </c>
      <c r="B460" s="32" t="e">
        <f>IF($D$1=" "," ",VLOOKUP($D$1,Kodtabla!$A$2:$H$107,3,FALSE))</f>
        <v>#N/A</v>
      </c>
      <c r="C460" s="44">
        <v>455</v>
      </c>
      <c r="D460" s="58" t="s">
        <v>1877</v>
      </c>
      <c r="E460" s="45" t="s">
        <v>444</v>
      </c>
      <c r="F460" s="63">
        <f t="shared" si="32"/>
        <v>0</v>
      </c>
      <c r="G460" s="63">
        <f t="shared" si="33"/>
        <v>0</v>
      </c>
      <c r="H460" s="39"/>
      <c r="I460" s="39"/>
      <c r="J460" s="39"/>
      <c r="K460" s="39"/>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U460" s="30" t="str">
        <f t="shared" si="31"/>
        <v> </v>
      </c>
    </row>
    <row r="461" spans="1:47" ht="15" customHeight="1">
      <c r="A461" s="32" t="e">
        <f t="shared" si="34"/>
        <v>#N/A</v>
      </c>
      <c r="B461" s="32" t="e">
        <f>IF($D$1=" "," ",VLOOKUP($D$1,Kodtabla!$A$2:$H$107,3,FALSE))</f>
        <v>#N/A</v>
      </c>
      <c r="C461" s="44">
        <v>456</v>
      </c>
      <c r="D461" s="58" t="s">
        <v>1878</v>
      </c>
      <c r="E461" s="45" t="s">
        <v>445</v>
      </c>
      <c r="F461" s="63">
        <f t="shared" si="32"/>
        <v>0</v>
      </c>
      <c r="G461" s="63">
        <f t="shared" si="33"/>
        <v>0</v>
      </c>
      <c r="H461" s="39"/>
      <c r="I461" s="39"/>
      <c r="J461" s="39"/>
      <c r="K461" s="39"/>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U461" s="30" t="str">
        <f t="shared" si="31"/>
        <v> </v>
      </c>
    </row>
    <row r="462" spans="1:47" ht="15" customHeight="1">
      <c r="A462" s="32" t="e">
        <f t="shared" si="34"/>
        <v>#N/A</v>
      </c>
      <c r="B462" s="32" t="e">
        <f>IF($D$1=" "," ",VLOOKUP($D$1,Kodtabla!$A$2:$H$107,3,FALSE))</f>
        <v>#N/A</v>
      </c>
      <c r="C462" s="44">
        <v>457</v>
      </c>
      <c r="D462" s="58" t="s">
        <v>1879</v>
      </c>
      <c r="E462" s="45" t="s">
        <v>446</v>
      </c>
      <c r="F462" s="63">
        <f t="shared" si="32"/>
        <v>0</v>
      </c>
      <c r="G462" s="63">
        <f t="shared" si="33"/>
        <v>0</v>
      </c>
      <c r="H462" s="39"/>
      <c r="I462" s="39"/>
      <c r="J462" s="39"/>
      <c r="K462" s="39"/>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U462" s="30" t="str">
        <f t="shared" si="31"/>
        <v> </v>
      </c>
    </row>
    <row r="463" spans="1:47" ht="15" customHeight="1">
      <c r="A463" s="32" t="e">
        <f t="shared" si="34"/>
        <v>#N/A</v>
      </c>
      <c r="B463" s="32" t="e">
        <f>IF($D$1=" "," ",VLOOKUP($D$1,Kodtabla!$A$2:$H$107,3,FALSE))</f>
        <v>#N/A</v>
      </c>
      <c r="C463" s="44">
        <v>458</v>
      </c>
      <c r="D463" s="58" t="s">
        <v>1880</v>
      </c>
      <c r="E463" s="45" t="s">
        <v>447</v>
      </c>
      <c r="F463" s="63">
        <f t="shared" si="32"/>
        <v>0</v>
      </c>
      <c r="G463" s="63">
        <f t="shared" si="33"/>
        <v>0</v>
      </c>
      <c r="H463" s="39"/>
      <c r="I463" s="39"/>
      <c r="J463" s="39"/>
      <c r="K463" s="39"/>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U463" s="30" t="str">
        <f t="shared" si="31"/>
        <v> </v>
      </c>
    </row>
    <row r="464" spans="1:47" ht="15" customHeight="1">
      <c r="A464" s="32" t="e">
        <f t="shared" si="34"/>
        <v>#N/A</v>
      </c>
      <c r="B464" s="32" t="e">
        <f>IF($D$1=" "," ",VLOOKUP($D$1,Kodtabla!$A$2:$H$107,3,FALSE))</f>
        <v>#N/A</v>
      </c>
      <c r="C464" s="44">
        <v>459</v>
      </c>
      <c r="D464" s="58" t="s">
        <v>1881</v>
      </c>
      <c r="E464" s="45" t="s">
        <v>448</v>
      </c>
      <c r="F464" s="63">
        <f t="shared" si="32"/>
        <v>0</v>
      </c>
      <c r="G464" s="63">
        <f t="shared" si="33"/>
        <v>0</v>
      </c>
      <c r="H464" s="39"/>
      <c r="I464" s="39"/>
      <c r="J464" s="39"/>
      <c r="K464" s="39"/>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U464" s="30" t="str">
        <f t="shared" si="31"/>
        <v> </v>
      </c>
    </row>
    <row r="465" spans="1:47" ht="15" customHeight="1">
      <c r="A465" s="32" t="e">
        <f t="shared" si="34"/>
        <v>#N/A</v>
      </c>
      <c r="B465" s="32" t="e">
        <f>IF($D$1=" "," ",VLOOKUP($D$1,Kodtabla!$A$2:$H$107,3,FALSE))</f>
        <v>#N/A</v>
      </c>
      <c r="C465" s="44">
        <v>460</v>
      </c>
      <c r="D465" s="58" t="s">
        <v>1882</v>
      </c>
      <c r="E465" s="45" t="s">
        <v>449</v>
      </c>
      <c r="F465" s="63">
        <f t="shared" si="32"/>
        <v>0</v>
      </c>
      <c r="G465" s="63">
        <f t="shared" si="33"/>
        <v>0</v>
      </c>
      <c r="H465" s="39"/>
      <c r="I465" s="39"/>
      <c r="J465" s="39"/>
      <c r="K465" s="39"/>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U465" s="30" t="str">
        <f t="shared" si="31"/>
        <v> </v>
      </c>
    </row>
    <row r="466" spans="1:47" ht="15" customHeight="1">
      <c r="A466" s="32" t="e">
        <f t="shared" si="34"/>
        <v>#N/A</v>
      </c>
      <c r="B466" s="32" t="e">
        <f>IF($D$1=" "," ",VLOOKUP($D$1,Kodtabla!$A$2:$H$107,3,FALSE))</f>
        <v>#N/A</v>
      </c>
      <c r="C466" s="44">
        <v>461</v>
      </c>
      <c r="D466" s="58" t="s">
        <v>1883</v>
      </c>
      <c r="E466" s="45" t="s">
        <v>450</v>
      </c>
      <c r="F466" s="63">
        <f t="shared" si="32"/>
        <v>0</v>
      </c>
      <c r="G466" s="63">
        <f t="shared" si="33"/>
        <v>0</v>
      </c>
      <c r="H466" s="39"/>
      <c r="I466" s="39"/>
      <c r="J466" s="39"/>
      <c r="K466" s="39"/>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U466" s="30" t="str">
        <f t="shared" si="31"/>
        <v> </v>
      </c>
    </row>
    <row r="467" spans="1:47" ht="15" customHeight="1">
      <c r="A467" s="32" t="e">
        <f t="shared" si="34"/>
        <v>#N/A</v>
      </c>
      <c r="B467" s="32" t="e">
        <f>IF($D$1=" "," ",VLOOKUP($D$1,Kodtabla!$A$2:$H$107,3,FALSE))</f>
        <v>#N/A</v>
      </c>
      <c r="C467" s="44">
        <v>462</v>
      </c>
      <c r="D467" s="58" t="s">
        <v>1884</v>
      </c>
      <c r="E467" s="45" t="s">
        <v>451</v>
      </c>
      <c r="F467" s="63">
        <f t="shared" si="32"/>
        <v>0</v>
      </c>
      <c r="G467" s="63">
        <f t="shared" si="33"/>
        <v>0</v>
      </c>
      <c r="H467" s="39"/>
      <c r="I467" s="39"/>
      <c r="J467" s="39"/>
      <c r="K467" s="39"/>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U467" s="30" t="str">
        <f t="shared" si="31"/>
        <v> </v>
      </c>
    </row>
    <row r="468" spans="1:47" ht="15" customHeight="1">
      <c r="A468" s="32" t="e">
        <f t="shared" si="34"/>
        <v>#N/A</v>
      </c>
      <c r="B468" s="32" t="e">
        <f>IF($D$1=" "," ",VLOOKUP($D$1,Kodtabla!$A$2:$H$107,3,FALSE))</f>
        <v>#N/A</v>
      </c>
      <c r="C468" s="44">
        <v>463</v>
      </c>
      <c r="D468" s="58" t="s">
        <v>1885</v>
      </c>
      <c r="E468" s="45" t="s">
        <v>452</v>
      </c>
      <c r="F468" s="63">
        <f t="shared" si="32"/>
        <v>0</v>
      </c>
      <c r="G468" s="63">
        <f t="shared" si="33"/>
        <v>0</v>
      </c>
      <c r="H468" s="39"/>
      <c r="I468" s="39"/>
      <c r="J468" s="39"/>
      <c r="K468" s="39"/>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U468" s="30" t="str">
        <f t="shared" si="31"/>
        <v> </v>
      </c>
    </row>
    <row r="469" spans="1:47" ht="15" customHeight="1">
      <c r="A469" s="32" t="e">
        <f t="shared" si="34"/>
        <v>#N/A</v>
      </c>
      <c r="B469" s="32" t="e">
        <f>IF($D$1=" "," ",VLOOKUP($D$1,Kodtabla!$A$2:$H$107,3,FALSE))</f>
        <v>#N/A</v>
      </c>
      <c r="C469" s="44">
        <v>464</v>
      </c>
      <c r="D469" s="58" t="s">
        <v>1886</v>
      </c>
      <c r="E469" s="45" t="s">
        <v>453</v>
      </c>
      <c r="F469" s="63">
        <f t="shared" si="32"/>
        <v>0</v>
      </c>
      <c r="G469" s="63">
        <f t="shared" si="33"/>
        <v>0</v>
      </c>
      <c r="H469" s="39"/>
      <c r="I469" s="39"/>
      <c r="J469" s="39"/>
      <c r="K469" s="39"/>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U469" s="30" t="str">
        <f t="shared" si="31"/>
        <v> </v>
      </c>
    </row>
    <row r="470" spans="1:47" ht="15" customHeight="1">
      <c r="A470" s="32" t="e">
        <f t="shared" si="34"/>
        <v>#N/A</v>
      </c>
      <c r="B470" s="32" t="e">
        <f>IF($D$1=" "," ",VLOOKUP($D$1,Kodtabla!$A$2:$H$107,3,FALSE))</f>
        <v>#N/A</v>
      </c>
      <c r="C470" s="44">
        <v>465</v>
      </c>
      <c r="D470" s="58" t="s">
        <v>1887</v>
      </c>
      <c r="E470" s="45" t="s">
        <v>454</v>
      </c>
      <c r="F470" s="63">
        <f t="shared" si="32"/>
        <v>0</v>
      </c>
      <c r="G470" s="63">
        <f t="shared" si="33"/>
        <v>0</v>
      </c>
      <c r="H470" s="39"/>
      <c r="I470" s="39"/>
      <c r="J470" s="39"/>
      <c r="K470" s="39"/>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U470" s="30" t="str">
        <f t="shared" si="31"/>
        <v> </v>
      </c>
    </row>
    <row r="471" spans="1:47" ht="15" customHeight="1">
      <c r="A471" s="32" t="e">
        <f t="shared" si="34"/>
        <v>#N/A</v>
      </c>
      <c r="B471" s="32" t="e">
        <f>IF($D$1=" "," ",VLOOKUP($D$1,Kodtabla!$A$2:$H$107,3,FALSE))</f>
        <v>#N/A</v>
      </c>
      <c r="C471" s="44">
        <v>466</v>
      </c>
      <c r="D471" s="58" t="s">
        <v>1888</v>
      </c>
      <c r="E471" s="45" t="s">
        <v>455</v>
      </c>
      <c r="F471" s="63">
        <f t="shared" si="32"/>
        <v>0</v>
      </c>
      <c r="G471" s="63">
        <f t="shared" si="33"/>
        <v>0</v>
      </c>
      <c r="H471" s="39"/>
      <c r="I471" s="39"/>
      <c r="J471" s="39"/>
      <c r="K471" s="39"/>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U471" s="30" t="str">
        <f t="shared" si="31"/>
        <v> </v>
      </c>
    </row>
    <row r="472" spans="1:47" ht="15" customHeight="1">
      <c r="A472" s="32" t="e">
        <f t="shared" si="34"/>
        <v>#N/A</v>
      </c>
      <c r="B472" s="32" t="e">
        <f>IF($D$1=" "," ",VLOOKUP($D$1,Kodtabla!$A$2:$H$107,3,FALSE))</f>
        <v>#N/A</v>
      </c>
      <c r="C472" s="44">
        <v>467</v>
      </c>
      <c r="D472" s="58" t="s">
        <v>1889</v>
      </c>
      <c r="E472" s="45" t="s">
        <v>456</v>
      </c>
      <c r="F472" s="63">
        <f t="shared" si="32"/>
        <v>0</v>
      </c>
      <c r="G472" s="63">
        <f t="shared" si="33"/>
        <v>0</v>
      </c>
      <c r="H472" s="39"/>
      <c r="I472" s="39"/>
      <c r="J472" s="39"/>
      <c r="K472" s="39"/>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U472" s="30" t="str">
        <f t="shared" si="31"/>
        <v> </v>
      </c>
    </row>
    <row r="473" spans="1:47" ht="15" customHeight="1">
      <c r="A473" s="32" t="e">
        <f t="shared" si="34"/>
        <v>#N/A</v>
      </c>
      <c r="B473" s="32" t="e">
        <f>IF($D$1=" "," ",VLOOKUP($D$1,Kodtabla!$A$2:$H$107,3,FALSE))</f>
        <v>#N/A</v>
      </c>
      <c r="C473" s="44">
        <v>468</v>
      </c>
      <c r="D473" s="58" t="s">
        <v>1890</v>
      </c>
      <c r="E473" s="45" t="s">
        <v>457</v>
      </c>
      <c r="F473" s="63">
        <f t="shared" si="32"/>
        <v>0</v>
      </c>
      <c r="G473" s="63">
        <f t="shared" si="33"/>
        <v>0</v>
      </c>
      <c r="H473" s="39"/>
      <c r="I473" s="39"/>
      <c r="J473" s="39"/>
      <c r="K473" s="39"/>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U473" s="30" t="str">
        <f t="shared" si="31"/>
        <v> </v>
      </c>
    </row>
    <row r="474" spans="1:47" ht="15" customHeight="1">
      <c r="A474" s="32" t="e">
        <f t="shared" si="34"/>
        <v>#N/A</v>
      </c>
      <c r="B474" s="32" t="e">
        <f>IF($D$1=" "," ",VLOOKUP($D$1,Kodtabla!$A$2:$H$107,3,FALSE))</f>
        <v>#N/A</v>
      </c>
      <c r="C474" s="44">
        <v>469</v>
      </c>
      <c r="D474" s="58" t="s">
        <v>1891</v>
      </c>
      <c r="E474" s="45" t="s">
        <v>458</v>
      </c>
      <c r="F474" s="63">
        <f t="shared" si="32"/>
        <v>0</v>
      </c>
      <c r="G474" s="63">
        <f t="shared" si="33"/>
        <v>0</v>
      </c>
      <c r="H474" s="39"/>
      <c r="I474" s="39"/>
      <c r="J474" s="39"/>
      <c r="K474" s="39"/>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U474" s="30" t="str">
        <f t="shared" si="31"/>
        <v> </v>
      </c>
    </row>
    <row r="475" spans="1:47" ht="15" customHeight="1">
      <c r="A475" s="32" t="e">
        <f t="shared" si="34"/>
        <v>#N/A</v>
      </c>
      <c r="B475" s="32" t="e">
        <f>IF($D$1=" "," ",VLOOKUP($D$1,Kodtabla!$A$2:$H$107,3,FALSE))</f>
        <v>#N/A</v>
      </c>
      <c r="C475" s="44">
        <v>470</v>
      </c>
      <c r="D475" s="58" t="s">
        <v>1892</v>
      </c>
      <c r="E475" s="45" t="s">
        <v>459</v>
      </c>
      <c r="F475" s="63">
        <f t="shared" si="32"/>
        <v>0</v>
      </c>
      <c r="G475" s="63">
        <f t="shared" si="33"/>
        <v>0</v>
      </c>
      <c r="H475" s="39"/>
      <c r="I475" s="39"/>
      <c r="J475" s="39"/>
      <c r="K475" s="39"/>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U475" s="30" t="str">
        <f t="shared" si="31"/>
        <v> </v>
      </c>
    </row>
    <row r="476" spans="1:47" ht="15" customHeight="1">
      <c r="A476" s="32" t="e">
        <f t="shared" si="34"/>
        <v>#N/A</v>
      </c>
      <c r="B476" s="32" t="e">
        <f>IF($D$1=" "," ",VLOOKUP($D$1,Kodtabla!$A$2:$H$107,3,FALSE))</f>
        <v>#N/A</v>
      </c>
      <c r="C476" s="44">
        <v>471</v>
      </c>
      <c r="D476" s="58" t="s">
        <v>1893</v>
      </c>
      <c r="E476" s="45" t="s">
        <v>460</v>
      </c>
      <c r="F476" s="63">
        <f t="shared" si="32"/>
        <v>0</v>
      </c>
      <c r="G476" s="63">
        <f t="shared" si="33"/>
        <v>0</v>
      </c>
      <c r="H476" s="39"/>
      <c r="I476" s="39"/>
      <c r="J476" s="39"/>
      <c r="K476" s="39"/>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U476" s="30" t="str">
        <f t="shared" si="31"/>
        <v> </v>
      </c>
    </row>
    <row r="477" spans="1:47" ht="15" customHeight="1">
      <c r="A477" s="32" t="e">
        <f t="shared" si="34"/>
        <v>#N/A</v>
      </c>
      <c r="B477" s="32" t="e">
        <f>IF($D$1=" "," ",VLOOKUP($D$1,Kodtabla!$A$2:$H$107,3,FALSE))</f>
        <v>#N/A</v>
      </c>
      <c r="C477" s="44">
        <v>472</v>
      </c>
      <c r="D477" s="58" t="s">
        <v>1894</v>
      </c>
      <c r="E477" s="45" t="s">
        <v>461</v>
      </c>
      <c r="F477" s="63">
        <f t="shared" si="32"/>
        <v>0</v>
      </c>
      <c r="G477" s="63">
        <f t="shared" si="33"/>
        <v>0</v>
      </c>
      <c r="H477" s="39"/>
      <c r="I477" s="39"/>
      <c r="J477" s="39"/>
      <c r="K477" s="39"/>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U477" s="30" t="str">
        <f t="shared" si="31"/>
        <v> </v>
      </c>
    </row>
    <row r="478" spans="1:47" ht="15" customHeight="1">
      <c r="A478" s="32" t="e">
        <f t="shared" si="34"/>
        <v>#N/A</v>
      </c>
      <c r="B478" s="32" t="e">
        <f>IF($D$1=" "," ",VLOOKUP($D$1,Kodtabla!$A$2:$H$107,3,FALSE))</f>
        <v>#N/A</v>
      </c>
      <c r="C478" s="44">
        <v>473</v>
      </c>
      <c r="D478" s="58" t="s">
        <v>1895</v>
      </c>
      <c r="E478" s="45" t="s">
        <v>462</v>
      </c>
      <c r="F478" s="63">
        <f t="shared" si="32"/>
        <v>0</v>
      </c>
      <c r="G478" s="63">
        <f t="shared" si="33"/>
        <v>0</v>
      </c>
      <c r="H478" s="39"/>
      <c r="I478" s="39"/>
      <c r="J478" s="39"/>
      <c r="K478" s="39"/>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U478" s="30" t="str">
        <f t="shared" si="31"/>
        <v> </v>
      </c>
    </row>
    <row r="479" spans="1:47" ht="15" customHeight="1">
      <c r="A479" s="32" t="e">
        <f t="shared" si="34"/>
        <v>#N/A</v>
      </c>
      <c r="B479" s="32" t="e">
        <f>IF($D$1=" "," ",VLOOKUP($D$1,Kodtabla!$A$2:$H$107,3,FALSE))</f>
        <v>#N/A</v>
      </c>
      <c r="C479" s="44">
        <v>474</v>
      </c>
      <c r="D479" s="58" t="s">
        <v>1896</v>
      </c>
      <c r="E479" s="45" t="s">
        <v>463</v>
      </c>
      <c r="F479" s="63">
        <f t="shared" si="32"/>
        <v>0</v>
      </c>
      <c r="G479" s="63">
        <f t="shared" si="33"/>
        <v>0</v>
      </c>
      <c r="H479" s="39"/>
      <c r="I479" s="39"/>
      <c r="J479" s="39"/>
      <c r="K479" s="39"/>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U479" s="30" t="str">
        <f t="shared" si="31"/>
        <v> </v>
      </c>
    </row>
    <row r="480" spans="1:47" ht="15" customHeight="1">
      <c r="A480" s="32" t="e">
        <f t="shared" si="34"/>
        <v>#N/A</v>
      </c>
      <c r="B480" s="32" t="e">
        <f>IF($D$1=" "," ",VLOOKUP($D$1,Kodtabla!$A$2:$H$107,3,FALSE))</f>
        <v>#N/A</v>
      </c>
      <c r="C480" s="44">
        <v>475</v>
      </c>
      <c r="D480" s="58" t="s">
        <v>1897</v>
      </c>
      <c r="E480" s="45" t="s">
        <v>464</v>
      </c>
      <c r="F480" s="63">
        <f t="shared" si="32"/>
        <v>0</v>
      </c>
      <c r="G480" s="63">
        <f t="shared" si="33"/>
        <v>0</v>
      </c>
      <c r="H480" s="39"/>
      <c r="I480" s="39"/>
      <c r="J480" s="39"/>
      <c r="K480" s="39"/>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U480" s="30" t="str">
        <f t="shared" si="31"/>
        <v> </v>
      </c>
    </row>
    <row r="481" spans="1:47" ht="15" customHeight="1">
      <c r="A481" s="32" t="e">
        <f t="shared" si="34"/>
        <v>#N/A</v>
      </c>
      <c r="B481" s="32" t="e">
        <f>IF($D$1=" "," ",VLOOKUP($D$1,Kodtabla!$A$2:$H$107,3,FALSE))</f>
        <v>#N/A</v>
      </c>
      <c r="C481" s="44">
        <v>476</v>
      </c>
      <c r="D481" s="58" t="s">
        <v>1898</v>
      </c>
      <c r="E481" s="45" t="s">
        <v>465</v>
      </c>
      <c r="F481" s="63">
        <f t="shared" si="32"/>
        <v>0</v>
      </c>
      <c r="G481" s="63">
        <f t="shared" si="33"/>
        <v>0</v>
      </c>
      <c r="H481" s="39"/>
      <c r="I481" s="39"/>
      <c r="J481" s="39"/>
      <c r="K481" s="39"/>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U481" s="30" t="str">
        <f t="shared" si="31"/>
        <v> </v>
      </c>
    </row>
    <row r="482" spans="1:47" ht="15" customHeight="1">
      <c r="A482" s="32" t="e">
        <f t="shared" si="34"/>
        <v>#N/A</v>
      </c>
      <c r="B482" s="32" t="e">
        <f>IF($D$1=" "," ",VLOOKUP($D$1,Kodtabla!$A$2:$H$107,3,FALSE))</f>
        <v>#N/A</v>
      </c>
      <c r="C482" s="44">
        <v>477</v>
      </c>
      <c r="D482" s="58" t="s">
        <v>1899</v>
      </c>
      <c r="E482" s="45" t="s">
        <v>466</v>
      </c>
      <c r="F482" s="63">
        <f t="shared" si="32"/>
        <v>0</v>
      </c>
      <c r="G482" s="63">
        <f t="shared" si="33"/>
        <v>0</v>
      </c>
      <c r="H482" s="39"/>
      <c r="I482" s="39"/>
      <c r="J482" s="39"/>
      <c r="K482" s="39"/>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U482" s="30" t="str">
        <f t="shared" si="31"/>
        <v> </v>
      </c>
    </row>
    <row r="483" spans="1:47" ht="15" customHeight="1">
      <c r="A483" s="32" t="e">
        <f t="shared" si="34"/>
        <v>#N/A</v>
      </c>
      <c r="B483" s="32" t="e">
        <f>IF($D$1=" "," ",VLOOKUP($D$1,Kodtabla!$A$2:$H$107,3,FALSE))</f>
        <v>#N/A</v>
      </c>
      <c r="C483" s="44">
        <v>478</v>
      </c>
      <c r="D483" s="58" t="s">
        <v>1900</v>
      </c>
      <c r="E483" s="45" t="s">
        <v>467</v>
      </c>
      <c r="F483" s="63">
        <f t="shared" si="32"/>
        <v>0</v>
      </c>
      <c r="G483" s="63">
        <f t="shared" si="33"/>
        <v>0</v>
      </c>
      <c r="H483" s="39"/>
      <c r="I483" s="39"/>
      <c r="J483" s="39"/>
      <c r="K483" s="39"/>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U483" s="30" t="str">
        <f t="shared" si="31"/>
        <v> </v>
      </c>
    </row>
    <row r="484" spans="1:47" ht="15" customHeight="1">
      <c r="A484" s="32" t="e">
        <f t="shared" si="34"/>
        <v>#N/A</v>
      </c>
      <c r="B484" s="32" t="e">
        <f>IF($D$1=" "," ",VLOOKUP($D$1,Kodtabla!$A$2:$H$107,3,FALSE))</f>
        <v>#N/A</v>
      </c>
      <c r="C484" s="44">
        <v>479</v>
      </c>
      <c r="D484" s="58" t="s">
        <v>1901</v>
      </c>
      <c r="E484" s="45" t="s">
        <v>468</v>
      </c>
      <c r="F484" s="63">
        <f t="shared" si="32"/>
        <v>0</v>
      </c>
      <c r="G484" s="63">
        <f t="shared" si="33"/>
        <v>0</v>
      </c>
      <c r="H484" s="39"/>
      <c r="I484" s="39"/>
      <c r="J484" s="39"/>
      <c r="K484" s="39"/>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U484" s="30" t="str">
        <f t="shared" si="31"/>
        <v> </v>
      </c>
    </row>
    <row r="485" spans="1:47" ht="15" customHeight="1">
      <c r="A485" s="32" t="e">
        <f t="shared" si="34"/>
        <v>#N/A</v>
      </c>
      <c r="B485" s="32" t="e">
        <f>IF($D$1=" "," ",VLOOKUP($D$1,Kodtabla!$A$2:$H$107,3,FALSE))</f>
        <v>#N/A</v>
      </c>
      <c r="C485" s="44">
        <v>480</v>
      </c>
      <c r="D485" s="58" t="s">
        <v>1902</v>
      </c>
      <c r="E485" s="45" t="s">
        <v>469</v>
      </c>
      <c r="F485" s="63">
        <f t="shared" si="32"/>
        <v>0</v>
      </c>
      <c r="G485" s="63">
        <f t="shared" si="33"/>
        <v>0</v>
      </c>
      <c r="H485" s="39"/>
      <c r="I485" s="39"/>
      <c r="J485" s="39"/>
      <c r="K485" s="39"/>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U485" s="30" t="str">
        <f t="shared" si="31"/>
        <v> </v>
      </c>
    </row>
    <row r="486" spans="1:47" ht="15" customHeight="1">
      <c r="A486" s="32" t="e">
        <f t="shared" si="34"/>
        <v>#N/A</v>
      </c>
      <c r="B486" s="32" t="e">
        <f>IF($D$1=" "," ",VLOOKUP($D$1,Kodtabla!$A$2:$H$107,3,FALSE))</f>
        <v>#N/A</v>
      </c>
      <c r="C486" s="44">
        <v>481</v>
      </c>
      <c r="D486" s="58" t="s">
        <v>1903</v>
      </c>
      <c r="E486" s="45" t="s">
        <v>470</v>
      </c>
      <c r="F486" s="63">
        <f t="shared" si="32"/>
        <v>0</v>
      </c>
      <c r="G486" s="63">
        <f t="shared" si="33"/>
        <v>0</v>
      </c>
      <c r="H486" s="39"/>
      <c r="I486" s="39"/>
      <c r="J486" s="39"/>
      <c r="K486" s="39"/>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U486" s="30" t="str">
        <f t="shared" si="31"/>
        <v> </v>
      </c>
    </row>
    <row r="487" spans="1:47" ht="15" customHeight="1">
      <c r="A487" s="32" t="e">
        <f t="shared" si="34"/>
        <v>#N/A</v>
      </c>
      <c r="B487" s="32" t="e">
        <f>IF($D$1=" "," ",VLOOKUP($D$1,Kodtabla!$A$2:$H$107,3,FALSE))</f>
        <v>#N/A</v>
      </c>
      <c r="C487" s="44">
        <v>482</v>
      </c>
      <c r="D487" s="58" t="s">
        <v>1904</v>
      </c>
      <c r="E487" s="45" t="s">
        <v>471</v>
      </c>
      <c r="F487" s="63">
        <f t="shared" si="32"/>
        <v>0</v>
      </c>
      <c r="G487" s="63">
        <f t="shared" si="33"/>
        <v>0</v>
      </c>
      <c r="H487" s="39"/>
      <c r="I487" s="39"/>
      <c r="J487" s="39"/>
      <c r="K487" s="39"/>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U487" s="30" t="str">
        <f t="shared" si="31"/>
        <v> </v>
      </c>
    </row>
    <row r="488" spans="1:47" ht="15" customHeight="1">
      <c r="A488" s="32" t="e">
        <f t="shared" si="34"/>
        <v>#N/A</v>
      </c>
      <c r="B488" s="32" t="e">
        <f>IF($D$1=" "," ",VLOOKUP($D$1,Kodtabla!$A$2:$H$107,3,FALSE))</f>
        <v>#N/A</v>
      </c>
      <c r="C488" s="44">
        <v>483</v>
      </c>
      <c r="D488" s="58" t="s">
        <v>1905</v>
      </c>
      <c r="E488" s="45" t="s">
        <v>472</v>
      </c>
      <c r="F488" s="63">
        <f t="shared" si="32"/>
        <v>0</v>
      </c>
      <c r="G488" s="63">
        <f t="shared" si="33"/>
        <v>0</v>
      </c>
      <c r="H488" s="39"/>
      <c r="I488" s="39"/>
      <c r="J488" s="39"/>
      <c r="K488" s="39"/>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U488" s="30" t="str">
        <f t="shared" si="31"/>
        <v> </v>
      </c>
    </row>
    <row r="489" spans="1:47" ht="15" customHeight="1">
      <c r="A489" s="32" t="e">
        <f t="shared" si="34"/>
        <v>#N/A</v>
      </c>
      <c r="B489" s="32" t="e">
        <f>IF($D$1=" "," ",VLOOKUP($D$1,Kodtabla!$A$2:$H$107,3,FALSE))</f>
        <v>#N/A</v>
      </c>
      <c r="C489" s="44">
        <v>484</v>
      </c>
      <c r="D489" s="58" t="s">
        <v>1906</v>
      </c>
      <c r="E489" s="45" t="s">
        <v>473</v>
      </c>
      <c r="F489" s="63">
        <f t="shared" si="32"/>
        <v>0</v>
      </c>
      <c r="G489" s="63">
        <f t="shared" si="33"/>
        <v>0</v>
      </c>
      <c r="H489" s="39"/>
      <c r="I489" s="39"/>
      <c r="J489" s="39"/>
      <c r="K489" s="39"/>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U489" s="30" t="str">
        <f t="shared" si="31"/>
        <v> </v>
      </c>
    </row>
    <row r="490" spans="1:47" ht="15" customHeight="1">
      <c r="A490" s="32" t="e">
        <f t="shared" si="34"/>
        <v>#N/A</v>
      </c>
      <c r="B490" s="32" t="e">
        <f>IF($D$1=" "," ",VLOOKUP($D$1,Kodtabla!$A$2:$H$107,3,FALSE))</f>
        <v>#N/A</v>
      </c>
      <c r="C490" s="44">
        <v>485</v>
      </c>
      <c r="D490" s="58" t="s">
        <v>1907</v>
      </c>
      <c r="E490" s="45" t="s">
        <v>474</v>
      </c>
      <c r="F490" s="63">
        <f t="shared" si="32"/>
        <v>0</v>
      </c>
      <c r="G490" s="63">
        <f t="shared" si="33"/>
        <v>0</v>
      </c>
      <c r="H490" s="39"/>
      <c r="I490" s="39"/>
      <c r="J490" s="39"/>
      <c r="K490" s="39"/>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U490" s="30" t="str">
        <f t="shared" si="31"/>
        <v> </v>
      </c>
    </row>
    <row r="491" spans="1:47" ht="15" customHeight="1">
      <c r="A491" s="32" t="e">
        <f t="shared" si="34"/>
        <v>#N/A</v>
      </c>
      <c r="B491" s="32" t="e">
        <f>IF($D$1=" "," ",VLOOKUP($D$1,Kodtabla!$A$2:$H$107,3,FALSE))</f>
        <v>#N/A</v>
      </c>
      <c r="C491" s="44">
        <v>486</v>
      </c>
      <c r="D491" s="58" t="s">
        <v>1908</v>
      </c>
      <c r="E491" s="45" t="s">
        <v>475</v>
      </c>
      <c r="F491" s="63">
        <f t="shared" si="32"/>
        <v>0</v>
      </c>
      <c r="G491" s="63">
        <f t="shared" si="33"/>
        <v>0</v>
      </c>
      <c r="H491" s="39"/>
      <c r="I491" s="39"/>
      <c r="J491" s="39"/>
      <c r="K491" s="39"/>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U491" s="30" t="str">
        <f t="shared" si="31"/>
        <v> </v>
      </c>
    </row>
    <row r="492" spans="1:47" ht="15" customHeight="1">
      <c r="A492" s="32" t="e">
        <f t="shared" si="34"/>
        <v>#N/A</v>
      </c>
      <c r="B492" s="32" t="e">
        <f>IF($D$1=" "," ",VLOOKUP($D$1,Kodtabla!$A$2:$H$107,3,FALSE))</f>
        <v>#N/A</v>
      </c>
      <c r="C492" s="44">
        <v>487</v>
      </c>
      <c r="D492" s="58" t="s">
        <v>1909</v>
      </c>
      <c r="E492" s="45" t="s">
        <v>476</v>
      </c>
      <c r="F492" s="63">
        <f t="shared" si="32"/>
        <v>0</v>
      </c>
      <c r="G492" s="63">
        <f t="shared" si="33"/>
        <v>0</v>
      </c>
      <c r="H492" s="39"/>
      <c r="I492" s="39"/>
      <c r="J492" s="39"/>
      <c r="K492" s="39"/>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U492" s="30" t="str">
        <f t="shared" si="31"/>
        <v> </v>
      </c>
    </row>
    <row r="493" spans="1:47" ht="15" customHeight="1">
      <c r="A493" s="32" t="e">
        <f t="shared" si="34"/>
        <v>#N/A</v>
      </c>
      <c r="B493" s="32" t="e">
        <f>IF($D$1=" "," ",VLOOKUP($D$1,Kodtabla!$A$2:$H$107,3,FALSE))</f>
        <v>#N/A</v>
      </c>
      <c r="C493" s="44">
        <v>488</v>
      </c>
      <c r="D493" s="58" t="s">
        <v>1910</v>
      </c>
      <c r="E493" s="45" t="s">
        <v>477</v>
      </c>
      <c r="F493" s="63">
        <f t="shared" si="32"/>
        <v>0</v>
      </c>
      <c r="G493" s="63">
        <f t="shared" si="33"/>
        <v>0</v>
      </c>
      <c r="H493" s="39"/>
      <c r="I493" s="39"/>
      <c r="J493" s="39"/>
      <c r="K493" s="39"/>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U493" s="30" t="str">
        <f t="shared" si="31"/>
        <v> </v>
      </c>
    </row>
    <row r="494" spans="1:47" ht="15" customHeight="1">
      <c r="A494" s="32" t="e">
        <f t="shared" si="34"/>
        <v>#N/A</v>
      </c>
      <c r="B494" s="32" t="e">
        <f>IF($D$1=" "," ",VLOOKUP($D$1,Kodtabla!$A$2:$H$107,3,FALSE))</f>
        <v>#N/A</v>
      </c>
      <c r="C494" s="44">
        <v>489</v>
      </c>
      <c r="D494" s="58" t="s">
        <v>1911</v>
      </c>
      <c r="E494" s="45" t="s">
        <v>478</v>
      </c>
      <c r="F494" s="63">
        <f t="shared" si="32"/>
        <v>0</v>
      </c>
      <c r="G494" s="63">
        <f t="shared" si="33"/>
        <v>0</v>
      </c>
      <c r="H494" s="39"/>
      <c r="I494" s="39"/>
      <c r="J494" s="39"/>
      <c r="K494" s="39"/>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U494" s="30" t="str">
        <f t="shared" si="31"/>
        <v> </v>
      </c>
    </row>
    <row r="495" spans="1:47" ht="15" customHeight="1">
      <c r="A495" s="32" t="e">
        <f t="shared" si="34"/>
        <v>#N/A</v>
      </c>
      <c r="B495" s="32" t="e">
        <f>IF($D$1=" "," ",VLOOKUP($D$1,Kodtabla!$A$2:$H$107,3,FALSE))</f>
        <v>#N/A</v>
      </c>
      <c r="C495" s="44">
        <v>490</v>
      </c>
      <c r="D495" s="58" t="s">
        <v>1912</v>
      </c>
      <c r="E495" s="45" t="s">
        <v>479</v>
      </c>
      <c r="F495" s="63">
        <f t="shared" si="32"/>
        <v>0</v>
      </c>
      <c r="G495" s="63">
        <f t="shared" si="33"/>
        <v>0</v>
      </c>
      <c r="H495" s="39"/>
      <c r="I495" s="39"/>
      <c r="J495" s="39"/>
      <c r="K495" s="39"/>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U495" s="30" t="str">
        <f t="shared" si="31"/>
        <v> </v>
      </c>
    </row>
    <row r="496" spans="1:47" ht="15" customHeight="1">
      <c r="A496" s="32" t="e">
        <f t="shared" si="34"/>
        <v>#N/A</v>
      </c>
      <c r="B496" s="32" t="e">
        <f>IF($D$1=" "," ",VLOOKUP($D$1,Kodtabla!$A$2:$H$107,3,FALSE))</f>
        <v>#N/A</v>
      </c>
      <c r="C496" s="44">
        <v>491</v>
      </c>
      <c r="D496" s="58" t="s">
        <v>1913</v>
      </c>
      <c r="E496" s="45" t="s">
        <v>480</v>
      </c>
      <c r="F496" s="63">
        <f t="shared" si="32"/>
        <v>0</v>
      </c>
      <c r="G496" s="63">
        <f t="shared" si="33"/>
        <v>0</v>
      </c>
      <c r="H496" s="39"/>
      <c r="I496" s="39"/>
      <c r="J496" s="39"/>
      <c r="K496" s="39"/>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U496" s="30" t="str">
        <f t="shared" si="31"/>
        <v> </v>
      </c>
    </row>
    <row r="497" spans="1:47" ht="15" customHeight="1">
      <c r="A497" s="32" t="e">
        <f t="shared" si="34"/>
        <v>#N/A</v>
      </c>
      <c r="B497" s="32" t="e">
        <f>IF($D$1=" "," ",VLOOKUP($D$1,Kodtabla!$A$2:$H$107,3,FALSE))</f>
        <v>#N/A</v>
      </c>
      <c r="C497" s="44">
        <v>492</v>
      </c>
      <c r="D497" s="58" t="s">
        <v>1914</v>
      </c>
      <c r="E497" s="45" t="s">
        <v>481</v>
      </c>
      <c r="F497" s="63">
        <f t="shared" si="32"/>
        <v>0</v>
      </c>
      <c r="G497" s="63">
        <f t="shared" si="33"/>
        <v>0</v>
      </c>
      <c r="H497" s="39"/>
      <c r="I497" s="39"/>
      <c r="J497" s="39"/>
      <c r="K497" s="39"/>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U497" s="30" t="str">
        <f t="shared" si="31"/>
        <v> </v>
      </c>
    </row>
    <row r="498" spans="1:47" ht="15" customHeight="1">
      <c r="A498" s="32" t="e">
        <f t="shared" si="34"/>
        <v>#N/A</v>
      </c>
      <c r="B498" s="32" t="e">
        <f>IF($D$1=" "," ",VLOOKUP($D$1,Kodtabla!$A$2:$H$107,3,FALSE))</f>
        <v>#N/A</v>
      </c>
      <c r="C498" s="44">
        <v>493</v>
      </c>
      <c r="D498" s="58" t="s">
        <v>1915</v>
      </c>
      <c r="E498" s="45" t="s">
        <v>482</v>
      </c>
      <c r="F498" s="63">
        <f t="shared" si="32"/>
        <v>0</v>
      </c>
      <c r="G498" s="63">
        <f t="shared" si="33"/>
        <v>0</v>
      </c>
      <c r="H498" s="39"/>
      <c r="I498" s="39"/>
      <c r="J498" s="39"/>
      <c r="K498" s="39"/>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U498" s="30" t="str">
        <f t="shared" si="31"/>
        <v> </v>
      </c>
    </row>
    <row r="499" spans="1:47" ht="15" customHeight="1">
      <c r="A499" s="32" t="e">
        <f t="shared" si="34"/>
        <v>#N/A</v>
      </c>
      <c r="B499" s="32" t="e">
        <f>IF($D$1=" "," ",VLOOKUP($D$1,Kodtabla!$A$2:$H$107,3,FALSE))</f>
        <v>#N/A</v>
      </c>
      <c r="C499" s="44">
        <v>494</v>
      </c>
      <c r="D499" s="58" t="s">
        <v>1916</v>
      </c>
      <c r="E499" s="45" t="s">
        <v>483</v>
      </c>
      <c r="F499" s="63">
        <f t="shared" si="32"/>
        <v>0</v>
      </c>
      <c r="G499" s="63">
        <f t="shared" si="33"/>
        <v>0</v>
      </c>
      <c r="H499" s="39"/>
      <c r="I499" s="39"/>
      <c r="J499" s="39"/>
      <c r="K499" s="39"/>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U499" s="30" t="str">
        <f t="shared" si="31"/>
        <v> </v>
      </c>
    </row>
    <row r="500" spans="1:47" ht="15" customHeight="1">
      <c r="A500" s="32" t="e">
        <f t="shared" si="34"/>
        <v>#N/A</v>
      </c>
      <c r="B500" s="32" t="e">
        <f>IF($D$1=" "," ",VLOOKUP($D$1,Kodtabla!$A$2:$H$107,3,FALSE))</f>
        <v>#N/A</v>
      </c>
      <c r="C500" s="44">
        <v>495</v>
      </c>
      <c r="D500" s="58" t="s">
        <v>1917</v>
      </c>
      <c r="E500" s="45" t="s">
        <v>484</v>
      </c>
      <c r="F500" s="63">
        <f t="shared" si="32"/>
        <v>0</v>
      </c>
      <c r="G500" s="63">
        <f t="shared" si="33"/>
        <v>0</v>
      </c>
      <c r="H500" s="39"/>
      <c r="I500" s="39"/>
      <c r="J500" s="39"/>
      <c r="K500" s="39"/>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U500" s="30" t="str">
        <f t="shared" si="31"/>
        <v> </v>
      </c>
    </row>
    <row r="501" spans="1:47" ht="15" customHeight="1">
      <c r="A501" s="32" t="e">
        <f t="shared" si="34"/>
        <v>#N/A</v>
      </c>
      <c r="B501" s="32" t="e">
        <f>IF($D$1=" "," ",VLOOKUP($D$1,Kodtabla!$A$2:$H$107,3,FALSE))</f>
        <v>#N/A</v>
      </c>
      <c r="C501" s="44">
        <v>496</v>
      </c>
      <c r="D501" s="58" t="s">
        <v>1918</v>
      </c>
      <c r="E501" s="45" t="s">
        <v>485</v>
      </c>
      <c r="F501" s="63">
        <f t="shared" si="32"/>
        <v>0</v>
      </c>
      <c r="G501" s="63">
        <f t="shared" si="33"/>
        <v>0</v>
      </c>
      <c r="H501" s="39"/>
      <c r="I501" s="39"/>
      <c r="J501" s="39"/>
      <c r="K501" s="39"/>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U501" s="30" t="str">
        <f t="shared" si="31"/>
        <v> </v>
      </c>
    </row>
    <row r="502" spans="1:47" ht="15" customHeight="1">
      <c r="A502" s="32" t="e">
        <f t="shared" si="34"/>
        <v>#N/A</v>
      </c>
      <c r="B502" s="32" t="e">
        <f>IF($D$1=" "," ",VLOOKUP($D$1,Kodtabla!$A$2:$H$107,3,FALSE))</f>
        <v>#N/A</v>
      </c>
      <c r="C502" s="44">
        <v>497</v>
      </c>
      <c r="D502" s="58" t="s">
        <v>1919</v>
      </c>
      <c r="E502" s="45" t="s">
        <v>486</v>
      </c>
      <c r="F502" s="63">
        <f t="shared" si="32"/>
        <v>0</v>
      </c>
      <c r="G502" s="63">
        <f t="shared" si="33"/>
        <v>0</v>
      </c>
      <c r="H502" s="39"/>
      <c r="I502" s="39"/>
      <c r="J502" s="39"/>
      <c r="K502" s="39"/>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U502" s="30" t="str">
        <f t="shared" si="31"/>
        <v> </v>
      </c>
    </row>
    <row r="503" spans="1:47" ht="15" customHeight="1">
      <c r="A503" s="32" t="e">
        <f t="shared" si="34"/>
        <v>#N/A</v>
      </c>
      <c r="B503" s="32" t="e">
        <f>IF($D$1=" "," ",VLOOKUP($D$1,Kodtabla!$A$2:$H$107,3,FALSE))</f>
        <v>#N/A</v>
      </c>
      <c r="C503" s="44">
        <v>498</v>
      </c>
      <c r="D503" s="58" t="s">
        <v>1920</v>
      </c>
      <c r="E503" s="45" t="s">
        <v>487</v>
      </c>
      <c r="F503" s="63">
        <f t="shared" si="32"/>
        <v>0</v>
      </c>
      <c r="G503" s="63">
        <f t="shared" si="33"/>
        <v>0</v>
      </c>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U503" s="30" t="str">
        <f t="shared" si="31"/>
        <v> </v>
      </c>
    </row>
    <row r="504" spans="1:47" ht="15" customHeight="1">
      <c r="A504" s="32" t="e">
        <f t="shared" si="34"/>
        <v>#N/A</v>
      </c>
      <c r="B504" s="32" t="e">
        <f>IF($D$1=" "," ",VLOOKUP($D$1,Kodtabla!$A$2:$H$107,3,FALSE))</f>
        <v>#N/A</v>
      </c>
      <c r="C504" s="44">
        <v>499</v>
      </c>
      <c r="D504" s="58" t="s">
        <v>1921</v>
      </c>
      <c r="E504" s="45" t="s">
        <v>488</v>
      </c>
      <c r="F504" s="63">
        <f t="shared" si="32"/>
        <v>0</v>
      </c>
      <c r="G504" s="63">
        <f t="shared" si="33"/>
        <v>0</v>
      </c>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U504" s="30" t="str">
        <f t="shared" si="31"/>
        <v> </v>
      </c>
    </row>
    <row r="505" spans="1:47" ht="15" customHeight="1">
      <c r="A505" s="32" t="e">
        <f t="shared" si="34"/>
        <v>#N/A</v>
      </c>
      <c r="B505" s="32" t="e">
        <f>IF($D$1=" "," ",VLOOKUP($D$1,Kodtabla!$A$2:$H$107,3,FALSE))</f>
        <v>#N/A</v>
      </c>
      <c r="C505" s="44">
        <v>500</v>
      </c>
      <c r="D505" s="58" t="s">
        <v>1922</v>
      </c>
      <c r="E505" s="45" t="s">
        <v>489</v>
      </c>
      <c r="F505" s="63">
        <f t="shared" si="32"/>
        <v>0</v>
      </c>
      <c r="G505" s="63">
        <f t="shared" si="33"/>
        <v>0</v>
      </c>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U505" s="30" t="str">
        <f t="shared" si="31"/>
        <v> </v>
      </c>
    </row>
    <row r="506" spans="1:47" ht="15" customHeight="1">
      <c r="A506" s="32" t="e">
        <f t="shared" si="34"/>
        <v>#N/A</v>
      </c>
      <c r="B506" s="32" t="e">
        <f>IF($D$1=" "," ",VLOOKUP($D$1,Kodtabla!$A$2:$H$107,3,FALSE))</f>
        <v>#N/A</v>
      </c>
      <c r="C506" s="44">
        <v>501</v>
      </c>
      <c r="D506" s="58" t="s">
        <v>1923</v>
      </c>
      <c r="E506" s="45" t="s">
        <v>490</v>
      </c>
      <c r="F506" s="63">
        <f t="shared" si="32"/>
        <v>0</v>
      </c>
      <c r="G506" s="63">
        <f t="shared" si="33"/>
        <v>0</v>
      </c>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U506" s="30" t="str">
        <f t="shared" si="31"/>
        <v> </v>
      </c>
    </row>
    <row r="507" spans="1:47" ht="15" customHeight="1">
      <c r="A507" s="32" t="e">
        <f t="shared" si="34"/>
        <v>#N/A</v>
      </c>
      <c r="B507" s="32" t="e">
        <f>IF($D$1=" "," ",VLOOKUP($D$1,Kodtabla!$A$2:$H$107,3,FALSE))</f>
        <v>#N/A</v>
      </c>
      <c r="C507" s="44">
        <v>502</v>
      </c>
      <c r="D507" s="58" t="s">
        <v>1924</v>
      </c>
      <c r="E507" s="45" t="s">
        <v>491</v>
      </c>
      <c r="F507" s="63">
        <f t="shared" si="32"/>
        <v>0</v>
      </c>
      <c r="G507" s="63">
        <f t="shared" si="33"/>
        <v>0</v>
      </c>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U507" s="30" t="str">
        <f t="shared" si="31"/>
        <v> </v>
      </c>
    </row>
    <row r="508" spans="1:47" ht="15" customHeight="1">
      <c r="A508" s="32" t="e">
        <f t="shared" si="34"/>
        <v>#N/A</v>
      </c>
      <c r="B508" s="32" t="e">
        <f>IF($D$1=" "," ",VLOOKUP($D$1,Kodtabla!$A$2:$H$107,3,FALSE))</f>
        <v>#N/A</v>
      </c>
      <c r="C508" s="44">
        <v>503</v>
      </c>
      <c r="D508" s="58" t="s">
        <v>1925</v>
      </c>
      <c r="E508" s="45" t="s">
        <v>492</v>
      </c>
      <c r="F508" s="63">
        <f t="shared" si="32"/>
        <v>0</v>
      </c>
      <c r="G508" s="63">
        <f t="shared" si="33"/>
        <v>0</v>
      </c>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U508" s="30" t="str">
        <f t="shared" si="31"/>
        <v> </v>
      </c>
    </row>
    <row r="509" spans="1:47" ht="15" customHeight="1">
      <c r="A509" s="32" t="e">
        <f t="shared" si="34"/>
        <v>#N/A</v>
      </c>
      <c r="B509" s="32" t="e">
        <f>IF($D$1=" "," ",VLOOKUP($D$1,Kodtabla!$A$2:$H$107,3,FALSE))</f>
        <v>#N/A</v>
      </c>
      <c r="C509" s="44">
        <v>504</v>
      </c>
      <c r="D509" s="58" t="s">
        <v>1926</v>
      </c>
      <c r="E509" s="45" t="s">
        <v>493</v>
      </c>
      <c r="F509" s="63">
        <f t="shared" si="32"/>
        <v>0</v>
      </c>
      <c r="G509" s="63">
        <f t="shared" si="33"/>
        <v>0</v>
      </c>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U509" s="30" t="str">
        <f t="shared" si="31"/>
        <v> </v>
      </c>
    </row>
    <row r="510" spans="1:47" ht="15" customHeight="1">
      <c r="A510" s="32" t="e">
        <f t="shared" si="34"/>
        <v>#N/A</v>
      </c>
      <c r="B510" s="32" t="e">
        <f>IF($D$1=" "," ",VLOOKUP($D$1,Kodtabla!$A$2:$H$107,3,FALSE))</f>
        <v>#N/A</v>
      </c>
      <c r="C510" s="44">
        <v>505</v>
      </c>
      <c r="D510" s="58" t="s">
        <v>1927</v>
      </c>
      <c r="E510" s="45" t="s">
        <v>494</v>
      </c>
      <c r="F510" s="63">
        <f t="shared" si="32"/>
        <v>0</v>
      </c>
      <c r="G510" s="63">
        <f t="shared" si="33"/>
        <v>0</v>
      </c>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U510" s="30" t="str">
        <f t="shared" si="31"/>
        <v> </v>
      </c>
    </row>
    <row r="511" spans="1:47" ht="15" customHeight="1">
      <c r="A511" s="32" t="e">
        <f t="shared" si="34"/>
        <v>#N/A</v>
      </c>
      <c r="B511" s="32" t="e">
        <f>IF($D$1=" "," ",VLOOKUP($D$1,Kodtabla!$A$2:$H$107,3,FALSE))</f>
        <v>#N/A</v>
      </c>
      <c r="C511" s="44">
        <v>506</v>
      </c>
      <c r="D511" s="58" t="s">
        <v>1928</v>
      </c>
      <c r="E511" s="45" t="s">
        <v>495</v>
      </c>
      <c r="F511" s="63">
        <f t="shared" si="32"/>
        <v>0</v>
      </c>
      <c r="G511" s="63">
        <f t="shared" si="33"/>
        <v>0</v>
      </c>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U511" s="30" t="str">
        <f t="shared" si="31"/>
        <v> </v>
      </c>
    </row>
    <row r="512" spans="1:47" ht="15" customHeight="1">
      <c r="A512" s="32" t="e">
        <f t="shared" si="34"/>
        <v>#N/A</v>
      </c>
      <c r="B512" s="32" t="e">
        <f>IF($D$1=" "," ",VLOOKUP($D$1,Kodtabla!$A$2:$H$107,3,FALSE))</f>
        <v>#N/A</v>
      </c>
      <c r="C512" s="44">
        <v>507</v>
      </c>
      <c r="D512" s="58" t="s">
        <v>1929</v>
      </c>
      <c r="E512" s="45" t="s">
        <v>496</v>
      </c>
      <c r="F512" s="63">
        <f t="shared" si="32"/>
        <v>0</v>
      </c>
      <c r="G512" s="63">
        <f t="shared" si="33"/>
        <v>0</v>
      </c>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U512" s="30" t="str">
        <f t="shared" si="31"/>
        <v> </v>
      </c>
    </row>
    <row r="513" spans="1:47" ht="15" customHeight="1">
      <c r="A513" s="32" t="e">
        <f t="shared" si="34"/>
        <v>#N/A</v>
      </c>
      <c r="B513" s="32" t="e">
        <f>IF($D$1=" "," ",VLOOKUP($D$1,Kodtabla!$A$2:$H$107,3,FALSE))</f>
        <v>#N/A</v>
      </c>
      <c r="C513" s="44">
        <v>508</v>
      </c>
      <c r="D513" s="58" t="s">
        <v>1930</v>
      </c>
      <c r="E513" s="45" t="s">
        <v>497</v>
      </c>
      <c r="F513" s="63">
        <f t="shared" si="32"/>
        <v>0</v>
      </c>
      <c r="G513" s="63">
        <f t="shared" si="33"/>
        <v>0</v>
      </c>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U513" s="30" t="str">
        <f t="shared" si="31"/>
        <v> </v>
      </c>
    </row>
    <row r="514" spans="1:47" ht="15" customHeight="1">
      <c r="A514" s="32" t="e">
        <f t="shared" si="34"/>
        <v>#N/A</v>
      </c>
      <c r="B514" s="32" t="e">
        <f>IF($D$1=" "," ",VLOOKUP($D$1,Kodtabla!$A$2:$H$107,3,FALSE))</f>
        <v>#N/A</v>
      </c>
      <c r="C514" s="44">
        <v>509</v>
      </c>
      <c r="D514" s="58" t="s">
        <v>1931</v>
      </c>
      <c r="E514" s="45" t="s">
        <v>498</v>
      </c>
      <c r="F514" s="63">
        <f t="shared" si="32"/>
        <v>0</v>
      </c>
      <c r="G514" s="63">
        <f t="shared" si="33"/>
        <v>0</v>
      </c>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U514" s="30" t="str">
        <f t="shared" si="31"/>
        <v> </v>
      </c>
    </row>
    <row r="515" spans="1:47" ht="15" customHeight="1">
      <c r="A515" s="32" t="e">
        <f t="shared" si="34"/>
        <v>#N/A</v>
      </c>
      <c r="B515" s="32" t="e">
        <f>IF($D$1=" "," ",VLOOKUP($D$1,Kodtabla!$A$2:$H$107,3,FALSE))</f>
        <v>#N/A</v>
      </c>
      <c r="C515" s="44">
        <v>510</v>
      </c>
      <c r="D515" s="58" t="s">
        <v>1932</v>
      </c>
      <c r="E515" s="45" t="s">
        <v>499</v>
      </c>
      <c r="F515" s="63">
        <f t="shared" si="32"/>
        <v>0</v>
      </c>
      <c r="G515" s="63">
        <f t="shared" si="33"/>
        <v>0</v>
      </c>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U515" s="30" t="str">
        <f t="shared" si="31"/>
        <v> </v>
      </c>
    </row>
    <row r="516" spans="1:47" ht="15" customHeight="1">
      <c r="A516" s="32" t="e">
        <f t="shared" si="34"/>
        <v>#N/A</v>
      </c>
      <c r="B516" s="32" t="e">
        <f>IF($D$1=" "," ",VLOOKUP($D$1,Kodtabla!$A$2:$H$107,3,FALSE))</f>
        <v>#N/A</v>
      </c>
      <c r="C516" s="44">
        <v>511</v>
      </c>
      <c r="D516" s="58" t="s">
        <v>1933</v>
      </c>
      <c r="E516" s="45" t="s">
        <v>500</v>
      </c>
      <c r="F516" s="63">
        <f t="shared" si="32"/>
        <v>0</v>
      </c>
      <c r="G516" s="63">
        <f t="shared" si="33"/>
        <v>0</v>
      </c>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U516" s="30" t="str">
        <f t="shared" si="31"/>
        <v> </v>
      </c>
    </row>
    <row r="517" spans="1:47" ht="15" customHeight="1">
      <c r="A517" s="32" t="e">
        <f t="shared" si="34"/>
        <v>#N/A</v>
      </c>
      <c r="B517" s="32" t="e">
        <f>IF($D$1=" "," ",VLOOKUP($D$1,Kodtabla!$A$2:$H$107,3,FALSE))</f>
        <v>#N/A</v>
      </c>
      <c r="C517" s="44">
        <v>512</v>
      </c>
      <c r="D517" s="58" t="s">
        <v>1934</v>
      </c>
      <c r="E517" s="45" t="s">
        <v>501</v>
      </c>
      <c r="F517" s="63">
        <f t="shared" si="32"/>
        <v>0</v>
      </c>
      <c r="G517" s="63">
        <f t="shared" si="33"/>
        <v>0</v>
      </c>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U517" s="30" t="str">
        <f t="shared" si="31"/>
        <v> </v>
      </c>
    </row>
    <row r="518" spans="1:47" ht="15" customHeight="1">
      <c r="A518" s="32" t="e">
        <f t="shared" si="34"/>
        <v>#N/A</v>
      </c>
      <c r="B518" s="32" t="e">
        <f>IF($D$1=" "," ",VLOOKUP($D$1,Kodtabla!$A$2:$H$107,3,FALSE))</f>
        <v>#N/A</v>
      </c>
      <c r="C518" s="44">
        <v>513</v>
      </c>
      <c r="D518" s="58" t="s">
        <v>1935</v>
      </c>
      <c r="E518" s="45" t="s">
        <v>502</v>
      </c>
      <c r="F518" s="63">
        <f t="shared" si="32"/>
        <v>0</v>
      </c>
      <c r="G518" s="63">
        <f t="shared" si="33"/>
        <v>0</v>
      </c>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U518" s="30" t="str">
        <f aca="true" t="shared" si="35" ref="AU518:AU581">IF(F518&gt;=G518," ","HIBÁS")</f>
        <v> </v>
      </c>
    </row>
    <row r="519" spans="1:47" ht="15" customHeight="1">
      <c r="A519" s="32" t="e">
        <f t="shared" si="34"/>
        <v>#N/A</v>
      </c>
      <c r="B519" s="32" t="e">
        <f>IF($D$1=" "," ",VLOOKUP($D$1,Kodtabla!$A$2:$H$107,3,FALSE))</f>
        <v>#N/A</v>
      </c>
      <c r="C519" s="44">
        <v>514</v>
      </c>
      <c r="D519" s="58" t="s">
        <v>1936</v>
      </c>
      <c r="E519" s="45" t="s">
        <v>503</v>
      </c>
      <c r="F519" s="63">
        <f aca="true" t="shared" si="36" ref="F519:F582">H519+J519+L519+N519+P519+R519+T519+V519+X519+Z519+AB519+AD519+AF519+AH519+AJ519+AL519+AN519+AP519+AR519</f>
        <v>0</v>
      </c>
      <c r="G519" s="63">
        <f aca="true" t="shared" si="37" ref="G519:G582">I519+K519+M519+O519+Q519+S519+U519+W519+Y519+AA519+AC519+AE519+AG519+AI519+AK519+AM519+AO519+AQ519+AS519</f>
        <v>0</v>
      </c>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U519" s="30" t="str">
        <f t="shared" si="35"/>
        <v> </v>
      </c>
    </row>
    <row r="520" spans="1:47" ht="15" customHeight="1">
      <c r="A520" s="32" t="e">
        <f aca="true" t="shared" si="38" ref="A520:A583">$A$6</f>
        <v>#N/A</v>
      </c>
      <c r="B520" s="32" t="e">
        <f>IF($D$1=" "," ",VLOOKUP($D$1,Kodtabla!$A$2:$H$107,3,FALSE))</f>
        <v>#N/A</v>
      </c>
      <c r="C520" s="44">
        <v>515</v>
      </c>
      <c r="D520" s="58" t="s">
        <v>1937</v>
      </c>
      <c r="E520" s="45" t="s">
        <v>504</v>
      </c>
      <c r="F520" s="63">
        <f t="shared" si="36"/>
        <v>0</v>
      </c>
      <c r="G520" s="63">
        <f t="shared" si="37"/>
        <v>0</v>
      </c>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U520" s="30" t="str">
        <f t="shared" si="35"/>
        <v> </v>
      </c>
    </row>
    <row r="521" spans="1:47" ht="15" customHeight="1">
      <c r="A521" s="32" t="e">
        <f t="shared" si="38"/>
        <v>#N/A</v>
      </c>
      <c r="B521" s="32" t="e">
        <f>IF($D$1=" "," ",VLOOKUP($D$1,Kodtabla!$A$2:$H$107,3,FALSE))</f>
        <v>#N/A</v>
      </c>
      <c r="C521" s="44">
        <v>516</v>
      </c>
      <c r="D521" s="58" t="s">
        <v>1938</v>
      </c>
      <c r="E521" s="45" t="s">
        <v>505</v>
      </c>
      <c r="F521" s="63">
        <f t="shared" si="36"/>
        <v>0</v>
      </c>
      <c r="G521" s="63">
        <f t="shared" si="37"/>
        <v>0</v>
      </c>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U521" s="30" t="str">
        <f t="shared" si="35"/>
        <v> </v>
      </c>
    </row>
    <row r="522" spans="1:47" ht="15" customHeight="1">
      <c r="A522" s="32" t="e">
        <f t="shared" si="38"/>
        <v>#N/A</v>
      </c>
      <c r="B522" s="32" t="e">
        <f>IF($D$1=" "," ",VLOOKUP($D$1,Kodtabla!$A$2:$H$107,3,FALSE))</f>
        <v>#N/A</v>
      </c>
      <c r="C522" s="44">
        <v>517</v>
      </c>
      <c r="D522" s="58" t="s">
        <v>1939</v>
      </c>
      <c r="E522" s="45" t="s">
        <v>506</v>
      </c>
      <c r="F522" s="63">
        <f t="shared" si="36"/>
        <v>0</v>
      </c>
      <c r="G522" s="63">
        <f t="shared" si="37"/>
        <v>0</v>
      </c>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U522" s="30" t="str">
        <f t="shared" si="35"/>
        <v> </v>
      </c>
    </row>
    <row r="523" spans="1:47" ht="15" customHeight="1">
      <c r="A523" s="32" t="e">
        <f t="shared" si="38"/>
        <v>#N/A</v>
      </c>
      <c r="B523" s="32" t="e">
        <f>IF($D$1=" "," ",VLOOKUP($D$1,Kodtabla!$A$2:$H$107,3,FALSE))</f>
        <v>#N/A</v>
      </c>
      <c r="C523" s="44">
        <v>518</v>
      </c>
      <c r="D523" s="58" t="s">
        <v>1940</v>
      </c>
      <c r="E523" s="45" t="s">
        <v>507</v>
      </c>
      <c r="F523" s="63">
        <f t="shared" si="36"/>
        <v>0</v>
      </c>
      <c r="G523" s="63">
        <f t="shared" si="37"/>
        <v>0</v>
      </c>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U523" s="30" t="str">
        <f t="shared" si="35"/>
        <v> </v>
      </c>
    </row>
    <row r="524" spans="1:47" ht="15" customHeight="1">
      <c r="A524" s="32" t="e">
        <f t="shared" si="38"/>
        <v>#N/A</v>
      </c>
      <c r="B524" s="32" t="e">
        <f>IF($D$1=" "," ",VLOOKUP($D$1,Kodtabla!$A$2:$H$107,3,FALSE))</f>
        <v>#N/A</v>
      </c>
      <c r="C524" s="44">
        <v>519</v>
      </c>
      <c r="D524" s="58" t="s">
        <v>1941</v>
      </c>
      <c r="E524" s="45" t="s">
        <v>508</v>
      </c>
      <c r="F524" s="63">
        <f t="shared" si="36"/>
        <v>0</v>
      </c>
      <c r="G524" s="63">
        <f t="shared" si="37"/>
        <v>0</v>
      </c>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U524" s="30" t="str">
        <f t="shared" si="35"/>
        <v> </v>
      </c>
    </row>
    <row r="525" spans="1:47" ht="15" customHeight="1">
      <c r="A525" s="32" t="e">
        <f t="shared" si="38"/>
        <v>#N/A</v>
      </c>
      <c r="B525" s="32" t="e">
        <f>IF($D$1=" "," ",VLOOKUP($D$1,Kodtabla!$A$2:$H$107,3,FALSE))</f>
        <v>#N/A</v>
      </c>
      <c r="C525" s="44">
        <v>520</v>
      </c>
      <c r="D525" s="58" t="s">
        <v>1942</v>
      </c>
      <c r="E525" s="45" t="s">
        <v>509</v>
      </c>
      <c r="F525" s="63">
        <f t="shared" si="36"/>
        <v>0</v>
      </c>
      <c r="G525" s="63">
        <f t="shared" si="37"/>
        <v>0</v>
      </c>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U525" s="30" t="str">
        <f t="shared" si="35"/>
        <v> </v>
      </c>
    </row>
    <row r="526" spans="1:47" ht="15" customHeight="1">
      <c r="A526" s="32" t="e">
        <f t="shared" si="38"/>
        <v>#N/A</v>
      </c>
      <c r="B526" s="32" t="e">
        <f>IF($D$1=" "," ",VLOOKUP($D$1,Kodtabla!$A$2:$H$107,3,FALSE))</f>
        <v>#N/A</v>
      </c>
      <c r="C526" s="44">
        <v>521</v>
      </c>
      <c r="D526" s="58" t="s">
        <v>1943</v>
      </c>
      <c r="E526" s="45" t="s">
        <v>2447</v>
      </c>
      <c r="F526" s="63">
        <f t="shared" si="36"/>
        <v>0</v>
      </c>
      <c r="G526" s="63">
        <f t="shared" si="37"/>
        <v>0</v>
      </c>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U526" s="30" t="str">
        <f t="shared" si="35"/>
        <v> </v>
      </c>
    </row>
    <row r="527" spans="1:47" ht="15" customHeight="1">
      <c r="A527" s="32" t="e">
        <f t="shared" si="38"/>
        <v>#N/A</v>
      </c>
      <c r="B527" s="32" t="e">
        <f>IF($D$1=" "," ",VLOOKUP($D$1,Kodtabla!$A$2:$H$107,3,FALSE))</f>
        <v>#N/A</v>
      </c>
      <c r="C527" s="44">
        <v>522</v>
      </c>
      <c r="D527" s="58" t="s">
        <v>1944</v>
      </c>
      <c r="E527" s="45" t="s">
        <v>510</v>
      </c>
      <c r="F527" s="63">
        <f t="shared" si="36"/>
        <v>0</v>
      </c>
      <c r="G527" s="63">
        <f t="shared" si="37"/>
        <v>0</v>
      </c>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U527" s="30" t="str">
        <f t="shared" si="35"/>
        <v> </v>
      </c>
    </row>
    <row r="528" spans="1:47" ht="15" customHeight="1">
      <c r="A528" s="32" t="e">
        <f t="shared" si="38"/>
        <v>#N/A</v>
      </c>
      <c r="B528" s="32" t="e">
        <f>IF($D$1=" "," ",VLOOKUP($D$1,Kodtabla!$A$2:$H$107,3,FALSE))</f>
        <v>#N/A</v>
      </c>
      <c r="C528" s="44">
        <v>523</v>
      </c>
      <c r="D528" s="58" t="s">
        <v>1945</v>
      </c>
      <c r="E528" s="45" t="s">
        <v>511</v>
      </c>
      <c r="F528" s="63">
        <f t="shared" si="36"/>
        <v>0</v>
      </c>
      <c r="G528" s="63">
        <f t="shared" si="37"/>
        <v>0</v>
      </c>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U528" s="30" t="str">
        <f t="shared" si="35"/>
        <v> </v>
      </c>
    </row>
    <row r="529" spans="1:47" ht="15" customHeight="1">
      <c r="A529" s="32" t="e">
        <f t="shared" si="38"/>
        <v>#N/A</v>
      </c>
      <c r="B529" s="32" t="e">
        <f>IF($D$1=" "," ",VLOOKUP($D$1,Kodtabla!$A$2:$H$107,3,FALSE))</f>
        <v>#N/A</v>
      </c>
      <c r="C529" s="44">
        <v>524</v>
      </c>
      <c r="D529" s="58" t="s">
        <v>1946</v>
      </c>
      <c r="E529" s="45" t="s">
        <v>512</v>
      </c>
      <c r="F529" s="63">
        <f t="shared" si="36"/>
        <v>0</v>
      </c>
      <c r="G529" s="63">
        <f t="shared" si="37"/>
        <v>0</v>
      </c>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U529" s="30" t="str">
        <f t="shared" si="35"/>
        <v> </v>
      </c>
    </row>
    <row r="530" spans="1:47" ht="15" customHeight="1">
      <c r="A530" s="32" t="e">
        <f t="shared" si="38"/>
        <v>#N/A</v>
      </c>
      <c r="B530" s="32" t="e">
        <f>IF($D$1=" "," ",VLOOKUP($D$1,Kodtabla!$A$2:$H$107,3,FALSE))</f>
        <v>#N/A</v>
      </c>
      <c r="C530" s="44">
        <v>525</v>
      </c>
      <c r="D530" s="58" t="s">
        <v>1947</v>
      </c>
      <c r="E530" s="45" t="s">
        <v>513</v>
      </c>
      <c r="F530" s="63">
        <f t="shared" si="36"/>
        <v>0</v>
      </c>
      <c r="G530" s="63">
        <f t="shared" si="37"/>
        <v>0</v>
      </c>
      <c r="H530" s="39"/>
      <c r="I530" s="39"/>
      <c r="J530" s="39"/>
      <c r="K530" s="39"/>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U530" s="30" t="str">
        <f t="shared" si="35"/>
        <v> </v>
      </c>
    </row>
    <row r="531" spans="1:47" ht="15" customHeight="1">
      <c r="A531" s="32" t="e">
        <f t="shared" si="38"/>
        <v>#N/A</v>
      </c>
      <c r="B531" s="32" t="e">
        <f>IF($D$1=" "," ",VLOOKUP($D$1,Kodtabla!$A$2:$H$107,3,FALSE))</f>
        <v>#N/A</v>
      </c>
      <c r="C531" s="44">
        <v>526</v>
      </c>
      <c r="D531" s="58" t="s">
        <v>1948</v>
      </c>
      <c r="E531" s="45" t="s">
        <v>514</v>
      </c>
      <c r="F531" s="63">
        <f t="shared" si="36"/>
        <v>0</v>
      </c>
      <c r="G531" s="63">
        <f t="shared" si="37"/>
        <v>0</v>
      </c>
      <c r="H531" s="39"/>
      <c r="I531" s="39"/>
      <c r="J531" s="39"/>
      <c r="K531" s="39"/>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U531" s="30" t="str">
        <f t="shared" si="35"/>
        <v> </v>
      </c>
    </row>
    <row r="532" spans="1:47" ht="15" customHeight="1">
      <c r="A532" s="32" t="e">
        <f t="shared" si="38"/>
        <v>#N/A</v>
      </c>
      <c r="B532" s="32" t="e">
        <f>IF($D$1=" "," ",VLOOKUP($D$1,Kodtabla!$A$2:$H$107,3,FALSE))</f>
        <v>#N/A</v>
      </c>
      <c r="C532" s="44">
        <v>527</v>
      </c>
      <c r="D532" s="58" t="s">
        <v>1949</v>
      </c>
      <c r="E532" s="45" t="s">
        <v>515</v>
      </c>
      <c r="F532" s="63">
        <f t="shared" si="36"/>
        <v>0</v>
      </c>
      <c r="G532" s="63">
        <f t="shared" si="37"/>
        <v>0</v>
      </c>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U532" s="30" t="str">
        <f t="shared" si="35"/>
        <v> </v>
      </c>
    </row>
    <row r="533" spans="1:47" ht="15" customHeight="1">
      <c r="A533" s="32" t="e">
        <f t="shared" si="38"/>
        <v>#N/A</v>
      </c>
      <c r="B533" s="32" t="e">
        <f>IF($D$1=" "," ",VLOOKUP($D$1,Kodtabla!$A$2:$H$107,3,FALSE))</f>
        <v>#N/A</v>
      </c>
      <c r="C533" s="44">
        <v>528</v>
      </c>
      <c r="D533" s="58" t="s">
        <v>1950</v>
      </c>
      <c r="E533" s="45" t="s">
        <v>516</v>
      </c>
      <c r="F533" s="63">
        <f t="shared" si="36"/>
        <v>0</v>
      </c>
      <c r="G533" s="63">
        <f t="shared" si="37"/>
        <v>0</v>
      </c>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U533" s="30" t="str">
        <f t="shared" si="35"/>
        <v> </v>
      </c>
    </row>
    <row r="534" spans="1:47" ht="15" customHeight="1">
      <c r="A534" s="32" t="e">
        <f t="shared" si="38"/>
        <v>#N/A</v>
      </c>
      <c r="B534" s="32" t="e">
        <f>IF($D$1=" "," ",VLOOKUP($D$1,Kodtabla!$A$2:$H$107,3,FALSE))</f>
        <v>#N/A</v>
      </c>
      <c r="C534" s="44">
        <v>529</v>
      </c>
      <c r="D534" s="58" t="s">
        <v>1951</v>
      </c>
      <c r="E534" s="45" t="s">
        <v>517</v>
      </c>
      <c r="F534" s="63">
        <f t="shared" si="36"/>
        <v>0</v>
      </c>
      <c r="G534" s="63">
        <f t="shared" si="37"/>
        <v>0</v>
      </c>
      <c r="H534" s="39"/>
      <c r="I534" s="39"/>
      <c r="J534" s="39"/>
      <c r="K534" s="39"/>
      <c r="L534" s="39"/>
      <c r="M534" s="39"/>
      <c r="N534" s="39"/>
      <c r="O534" s="39"/>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U534" s="30" t="str">
        <f t="shared" si="35"/>
        <v> </v>
      </c>
    </row>
    <row r="535" spans="1:47" ht="15" customHeight="1">
      <c r="A535" s="32" t="e">
        <f t="shared" si="38"/>
        <v>#N/A</v>
      </c>
      <c r="B535" s="32" t="e">
        <f>IF($D$1=" "," ",VLOOKUP($D$1,Kodtabla!$A$2:$H$107,3,FALSE))</f>
        <v>#N/A</v>
      </c>
      <c r="C535" s="44">
        <v>530</v>
      </c>
      <c r="D535" s="58" t="s">
        <v>1952</v>
      </c>
      <c r="E535" s="45" t="s">
        <v>518</v>
      </c>
      <c r="F535" s="63">
        <f t="shared" si="36"/>
        <v>0</v>
      </c>
      <c r="G535" s="63">
        <f t="shared" si="37"/>
        <v>0</v>
      </c>
      <c r="H535" s="39"/>
      <c r="I535" s="39"/>
      <c r="J535" s="39"/>
      <c r="K535" s="39"/>
      <c r="L535" s="39"/>
      <c r="M535" s="39"/>
      <c r="N535" s="39"/>
      <c r="O535" s="39"/>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U535" s="30" t="str">
        <f t="shared" si="35"/>
        <v> </v>
      </c>
    </row>
    <row r="536" spans="1:47" ht="15" customHeight="1">
      <c r="A536" s="32" t="e">
        <f t="shared" si="38"/>
        <v>#N/A</v>
      </c>
      <c r="B536" s="32" t="e">
        <f>IF($D$1=" "," ",VLOOKUP($D$1,Kodtabla!$A$2:$H$107,3,FALSE))</f>
        <v>#N/A</v>
      </c>
      <c r="C536" s="44">
        <v>531</v>
      </c>
      <c r="D536" s="58" t="s">
        <v>1953</v>
      </c>
      <c r="E536" s="45" t="s">
        <v>519</v>
      </c>
      <c r="F536" s="63">
        <f t="shared" si="36"/>
        <v>0</v>
      </c>
      <c r="G536" s="63">
        <f t="shared" si="37"/>
        <v>0</v>
      </c>
      <c r="H536" s="39"/>
      <c r="I536" s="39"/>
      <c r="J536" s="39"/>
      <c r="K536" s="39"/>
      <c r="L536" s="39"/>
      <c r="M536" s="39"/>
      <c r="N536" s="39"/>
      <c r="O536" s="39"/>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U536" s="30" t="str">
        <f t="shared" si="35"/>
        <v> </v>
      </c>
    </row>
    <row r="537" spans="1:47" ht="15" customHeight="1">
      <c r="A537" s="32" t="e">
        <f t="shared" si="38"/>
        <v>#N/A</v>
      </c>
      <c r="B537" s="32" t="e">
        <f>IF($D$1=" "," ",VLOOKUP($D$1,Kodtabla!$A$2:$H$107,3,FALSE))</f>
        <v>#N/A</v>
      </c>
      <c r="C537" s="44">
        <v>532</v>
      </c>
      <c r="D537" s="58" t="s">
        <v>1954</v>
      </c>
      <c r="E537" s="45" t="s">
        <v>520</v>
      </c>
      <c r="F537" s="63">
        <f t="shared" si="36"/>
        <v>0</v>
      </c>
      <c r="G537" s="63">
        <f t="shared" si="37"/>
        <v>0</v>
      </c>
      <c r="H537" s="39"/>
      <c r="I537" s="39"/>
      <c r="J537" s="39"/>
      <c r="K537" s="39"/>
      <c r="L537" s="39"/>
      <c r="M537" s="39"/>
      <c r="N537" s="39"/>
      <c r="O537" s="39"/>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U537" s="30" t="str">
        <f t="shared" si="35"/>
        <v> </v>
      </c>
    </row>
    <row r="538" spans="1:47" ht="15" customHeight="1">
      <c r="A538" s="32" t="e">
        <f t="shared" si="38"/>
        <v>#N/A</v>
      </c>
      <c r="B538" s="32" t="e">
        <f>IF($D$1=" "," ",VLOOKUP($D$1,Kodtabla!$A$2:$H$107,3,FALSE))</f>
        <v>#N/A</v>
      </c>
      <c r="C538" s="44">
        <v>533</v>
      </c>
      <c r="D538" s="58" t="s">
        <v>1955</v>
      </c>
      <c r="E538" s="45" t="s">
        <v>521</v>
      </c>
      <c r="F538" s="63">
        <f t="shared" si="36"/>
        <v>0</v>
      </c>
      <c r="G538" s="63">
        <f t="shared" si="37"/>
        <v>0</v>
      </c>
      <c r="H538" s="39"/>
      <c r="I538" s="39"/>
      <c r="J538" s="39"/>
      <c r="K538" s="39"/>
      <c r="L538" s="39"/>
      <c r="M538" s="39"/>
      <c r="N538" s="39"/>
      <c r="O538" s="39"/>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U538" s="30" t="str">
        <f t="shared" si="35"/>
        <v> </v>
      </c>
    </row>
    <row r="539" spans="1:47" ht="15" customHeight="1">
      <c r="A539" s="32" t="e">
        <f t="shared" si="38"/>
        <v>#N/A</v>
      </c>
      <c r="B539" s="32" t="e">
        <f>IF($D$1=" "," ",VLOOKUP($D$1,Kodtabla!$A$2:$H$107,3,FALSE))</f>
        <v>#N/A</v>
      </c>
      <c r="C539" s="44">
        <v>534</v>
      </c>
      <c r="D539" s="58" t="s">
        <v>1956</v>
      </c>
      <c r="E539" s="45" t="s">
        <v>522</v>
      </c>
      <c r="F539" s="63">
        <f t="shared" si="36"/>
        <v>0</v>
      </c>
      <c r="G539" s="63">
        <f t="shared" si="37"/>
        <v>0</v>
      </c>
      <c r="H539" s="39"/>
      <c r="I539" s="39"/>
      <c r="J539" s="39"/>
      <c r="K539" s="39"/>
      <c r="L539" s="39"/>
      <c r="M539" s="39"/>
      <c r="N539" s="39"/>
      <c r="O539" s="39"/>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U539" s="30" t="str">
        <f t="shared" si="35"/>
        <v> </v>
      </c>
    </row>
    <row r="540" spans="1:47" ht="15" customHeight="1">
      <c r="A540" s="32" t="e">
        <f t="shared" si="38"/>
        <v>#N/A</v>
      </c>
      <c r="B540" s="32" t="e">
        <f>IF($D$1=" "," ",VLOOKUP($D$1,Kodtabla!$A$2:$H$107,3,FALSE))</f>
        <v>#N/A</v>
      </c>
      <c r="C540" s="44">
        <v>535</v>
      </c>
      <c r="D540" s="58" t="s">
        <v>1957</v>
      </c>
      <c r="E540" s="45" t="s">
        <v>2448</v>
      </c>
      <c r="F540" s="63">
        <f t="shared" si="36"/>
        <v>0</v>
      </c>
      <c r="G540" s="63">
        <f t="shared" si="37"/>
        <v>0</v>
      </c>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U540" s="30" t="str">
        <f t="shared" si="35"/>
        <v> </v>
      </c>
    </row>
    <row r="541" spans="1:47" ht="15" customHeight="1">
      <c r="A541" s="32" t="e">
        <f t="shared" si="38"/>
        <v>#N/A</v>
      </c>
      <c r="B541" s="32" t="e">
        <f>IF($D$1=" "," ",VLOOKUP($D$1,Kodtabla!$A$2:$H$107,3,FALSE))</f>
        <v>#N/A</v>
      </c>
      <c r="C541" s="44">
        <v>536</v>
      </c>
      <c r="D541" s="58" t="s">
        <v>1958</v>
      </c>
      <c r="E541" s="45" t="s">
        <v>523</v>
      </c>
      <c r="F541" s="63">
        <f t="shared" si="36"/>
        <v>0</v>
      </c>
      <c r="G541" s="63">
        <f t="shared" si="37"/>
        <v>0</v>
      </c>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U541" s="30" t="str">
        <f t="shared" si="35"/>
        <v> </v>
      </c>
    </row>
    <row r="542" spans="1:47" ht="15" customHeight="1">
      <c r="A542" s="32" t="e">
        <f t="shared" si="38"/>
        <v>#N/A</v>
      </c>
      <c r="B542" s="32" t="e">
        <f>IF($D$1=" "," ",VLOOKUP($D$1,Kodtabla!$A$2:$H$107,3,FALSE))</f>
        <v>#N/A</v>
      </c>
      <c r="C542" s="44">
        <v>537</v>
      </c>
      <c r="D542" s="58" t="s">
        <v>1959</v>
      </c>
      <c r="E542" s="45" t="s">
        <v>2449</v>
      </c>
      <c r="F542" s="63">
        <f t="shared" si="36"/>
        <v>0</v>
      </c>
      <c r="G542" s="63">
        <f t="shared" si="37"/>
        <v>0</v>
      </c>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U542" s="30" t="str">
        <f t="shared" si="35"/>
        <v> </v>
      </c>
    </row>
    <row r="543" spans="1:47" ht="15" customHeight="1">
      <c r="A543" s="32" t="e">
        <f t="shared" si="38"/>
        <v>#N/A</v>
      </c>
      <c r="B543" s="32" t="e">
        <f>IF($D$1=" "," ",VLOOKUP($D$1,Kodtabla!$A$2:$H$107,3,FALSE))</f>
        <v>#N/A</v>
      </c>
      <c r="C543" s="44">
        <v>538</v>
      </c>
      <c r="D543" s="58" t="s">
        <v>1960</v>
      </c>
      <c r="E543" s="45" t="s">
        <v>524</v>
      </c>
      <c r="F543" s="63">
        <f t="shared" si="36"/>
        <v>0</v>
      </c>
      <c r="G543" s="63">
        <f t="shared" si="37"/>
        <v>0</v>
      </c>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U543" s="30" t="str">
        <f t="shared" si="35"/>
        <v> </v>
      </c>
    </row>
    <row r="544" spans="1:47" ht="15" customHeight="1">
      <c r="A544" s="32" t="e">
        <f t="shared" si="38"/>
        <v>#N/A</v>
      </c>
      <c r="B544" s="32" t="e">
        <f>IF($D$1=" "," ",VLOOKUP($D$1,Kodtabla!$A$2:$H$107,3,FALSE))</f>
        <v>#N/A</v>
      </c>
      <c r="C544" s="44">
        <v>539</v>
      </c>
      <c r="D544" s="58" t="s">
        <v>1961</v>
      </c>
      <c r="E544" s="45" t="s">
        <v>525</v>
      </c>
      <c r="F544" s="63">
        <f t="shared" si="36"/>
        <v>0</v>
      </c>
      <c r="G544" s="63">
        <f t="shared" si="37"/>
        <v>0</v>
      </c>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U544" s="30" t="str">
        <f t="shared" si="35"/>
        <v> </v>
      </c>
    </row>
    <row r="545" spans="1:47" ht="15" customHeight="1">
      <c r="A545" s="32" t="e">
        <f t="shared" si="38"/>
        <v>#N/A</v>
      </c>
      <c r="B545" s="32" t="e">
        <f>IF($D$1=" "," ",VLOOKUP($D$1,Kodtabla!$A$2:$H$107,3,FALSE))</f>
        <v>#N/A</v>
      </c>
      <c r="C545" s="44">
        <v>540</v>
      </c>
      <c r="D545" s="58" t="s">
        <v>1962</v>
      </c>
      <c r="E545" s="45" t="s">
        <v>526</v>
      </c>
      <c r="F545" s="63">
        <f t="shared" si="36"/>
        <v>0</v>
      </c>
      <c r="G545" s="63">
        <f t="shared" si="37"/>
        <v>0</v>
      </c>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U545" s="30" t="str">
        <f t="shared" si="35"/>
        <v> </v>
      </c>
    </row>
    <row r="546" spans="1:47" ht="15" customHeight="1">
      <c r="A546" s="32" t="e">
        <f t="shared" si="38"/>
        <v>#N/A</v>
      </c>
      <c r="B546" s="32" t="e">
        <f>IF($D$1=" "," ",VLOOKUP($D$1,Kodtabla!$A$2:$H$107,3,FALSE))</f>
        <v>#N/A</v>
      </c>
      <c r="C546" s="44">
        <v>541</v>
      </c>
      <c r="D546" s="58" t="s">
        <v>1963</v>
      </c>
      <c r="E546" s="45" t="s">
        <v>527</v>
      </c>
      <c r="F546" s="63">
        <f t="shared" si="36"/>
        <v>0</v>
      </c>
      <c r="G546" s="63">
        <f t="shared" si="37"/>
        <v>0</v>
      </c>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U546" s="30" t="str">
        <f t="shared" si="35"/>
        <v> </v>
      </c>
    </row>
    <row r="547" spans="1:47" ht="15" customHeight="1">
      <c r="A547" s="32" t="e">
        <f t="shared" si="38"/>
        <v>#N/A</v>
      </c>
      <c r="B547" s="32" t="e">
        <f>IF($D$1=" "," ",VLOOKUP($D$1,Kodtabla!$A$2:$H$107,3,FALSE))</f>
        <v>#N/A</v>
      </c>
      <c r="C547" s="44">
        <v>542</v>
      </c>
      <c r="D547" s="58" t="s">
        <v>1964</v>
      </c>
      <c r="E547" s="45" t="s">
        <v>528</v>
      </c>
      <c r="F547" s="63">
        <f t="shared" si="36"/>
        <v>0</v>
      </c>
      <c r="G547" s="63">
        <f t="shared" si="37"/>
        <v>0</v>
      </c>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U547" s="30" t="str">
        <f t="shared" si="35"/>
        <v> </v>
      </c>
    </row>
    <row r="548" spans="1:47" ht="15" customHeight="1">
      <c r="A548" s="32" t="e">
        <f t="shared" si="38"/>
        <v>#N/A</v>
      </c>
      <c r="B548" s="32" t="e">
        <f>IF($D$1=" "," ",VLOOKUP($D$1,Kodtabla!$A$2:$H$107,3,FALSE))</f>
        <v>#N/A</v>
      </c>
      <c r="C548" s="44">
        <v>543</v>
      </c>
      <c r="D548" s="58" t="s">
        <v>1965</v>
      </c>
      <c r="E548" s="45" t="s">
        <v>529</v>
      </c>
      <c r="F548" s="63">
        <f t="shared" si="36"/>
        <v>0</v>
      </c>
      <c r="G548" s="63">
        <f t="shared" si="37"/>
        <v>0</v>
      </c>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U548" s="30" t="str">
        <f t="shared" si="35"/>
        <v> </v>
      </c>
    </row>
    <row r="549" spans="1:47" ht="15" customHeight="1">
      <c r="A549" s="32" t="e">
        <f t="shared" si="38"/>
        <v>#N/A</v>
      </c>
      <c r="B549" s="32" t="e">
        <f>IF($D$1=" "," ",VLOOKUP($D$1,Kodtabla!$A$2:$H$107,3,FALSE))</f>
        <v>#N/A</v>
      </c>
      <c r="C549" s="44">
        <v>544</v>
      </c>
      <c r="D549" s="58" t="s">
        <v>1966</v>
      </c>
      <c r="E549" s="45" t="s">
        <v>530</v>
      </c>
      <c r="F549" s="63">
        <f t="shared" si="36"/>
        <v>0</v>
      </c>
      <c r="G549" s="63">
        <f t="shared" si="37"/>
        <v>0</v>
      </c>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U549" s="30" t="str">
        <f t="shared" si="35"/>
        <v> </v>
      </c>
    </row>
    <row r="550" spans="1:47" ht="15" customHeight="1">
      <c r="A550" s="32" t="e">
        <f t="shared" si="38"/>
        <v>#N/A</v>
      </c>
      <c r="B550" s="32" t="e">
        <f>IF($D$1=" "," ",VLOOKUP($D$1,Kodtabla!$A$2:$H$107,3,FALSE))</f>
        <v>#N/A</v>
      </c>
      <c r="C550" s="44">
        <v>545</v>
      </c>
      <c r="D550" s="58" t="s">
        <v>1967</v>
      </c>
      <c r="E550" s="45" t="s">
        <v>531</v>
      </c>
      <c r="F550" s="63">
        <f t="shared" si="36"/>
        <v>0</v>
      </c>
      <c r="G550" s="63">
        <f t="shared" si="37"/>
        <v>0</v>
      </c>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U550" s="30" t="str">
        <f t="shared" si="35"/>
        <v> </v>
      </c>
    </row>
    <row r="551" spans="1:47" ht="15" customHeight="1">
      <c r="A551" s="32" t="e">
        <f t="shared" si="38"/>
        <v>#N/A</v>
      </c>
      <c r="B551" s="32" t="e">
        <f>IF($D$1=" "," ",VLOOKUP($D$1,Kodtabla!$A$2:$H$107,3,FALSE))</f>
        <v>#N/A</v>
      </c>
      <c r="C551" s="44">
        <v>546</v>
      </c>
      <c r="D551" s="58" t="s">
        <v>1968</v>
      </c>
      <c r="E551" s="45" t="s">
        <v>532</v>
      </c>
      <c r="F551" s="63">
        <f t="shared" si="36"/>
        <v>0</v>
      </c>
      <c r="G551" s="63">
        <f t="shared" si="37"/>
        <v>0</v>
      </c>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U551" s="30" t="str">
        <f t="shared" si="35"/>
        <v> </v>
      </c>
    </row>
    <row r="552" spans="1:47" ht="15" customHeight="1">
      <c r="A552" s="32" t="e">
        <f t="shared" si="38"/>
        <v>#N/A</v>
      </c>
      <c r="B552" s="32" t="e">
        <f>IF($D$1=" "," ",VLOOKUP($D$1,Kodtabla!$A$2:$H$107,3,FALSE))</f>
        <v>#N/A</v>
      </c>
      <c r="C552" s="44">
        <v>547</v>
      </c>
      <c r="D552" s="58" t="s">
        <v>1969</v>
      </c>
      <c r="E552" s="45" t="s">
        <v>533</v>
      </c>
      <c r="F552" s="63">
        <f t="shared" si="36"/>
        <v>0</v>
      </c>
      <c r="G552" s="63">
        <f t="shared" si="37"/>
        <v>0</v>
      </c>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U552" s="30" t="str">
        <f t="shared" si="35"/>
        <v> </v>
      </c>
    </row>
    <row r="553" spans="1:47" ht="15" customHeight="1">
      <c r="A553" s="32" t="e">
        <f t="shared" si="38"/>
        <v>#N/A</v>
      </c>
      <c r="B553" s="32" t="e">
        <f>IF($D$1=" "," ",VLOOKUP($D$1,Kodtabla!$A$2:$H$107,3,FALSE))</f>
        <v>#N/A</v>
      </c>
      <c r="C553" s="44">
        <v>548</v>
      </c>
      <c r="D553" s="58" t="s">
        <v>1970</v>
      </c>
      <c r="E553" s="45" t="s">
        <v>534</v>
      </c>
      <c r="F553" s="63">
        <f t="shared" si="36"/>
        <v>0</v>
      </c>
      <c r="G553" s="63">
        <f t="shared" si="37"/>
        <v>0</v>
      </c>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U553" s="30" t="str">
        <f t="shared" si="35"/>
        <v> </v>
      </c>
    </row>
    <row r="554" spans="1:47" ht="15" customHeight="1">
      <c r="A554" s="32" t="e">
        <f t="shared" si="38"/>
        <v>#N/A</v>
      </c>
      <c r="B554" s="32" t="e">
        <f>IF($D$1=" "," ",VLOOKUP($D$1,Kodtabla!$A$2:$H$107,3,FALSE))</f>
        <v>#N/A</v>
      </c>
      <c r="C554" s="44">
        <v>549</v>
      </c>
      <c r="D554" s="58" t="s">
        <v>1971</v>
      </c>
      <c r="E554" s="45" t="s">
        <v>535</v>
      </c>
      <c r="F554" s="63">
        <f t="shared" si="36"/>
        <v>0</v>
      </c>
      <c r="G554" s="63">
        <f t="shared" si="37"/>
        <v>0</v>
      </c>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U554" s="30" t="str">
        <f t="shared" si="35"/>
        <v> </v>
      </c>
    </row>
    <row r="555" spans="1:47" ht="15" customHeight="1">
      <c r="A555" s="32" t="e">
        <f t="shared" si="38"/>
        <v>#N/A</v>
      </c>
      <c r="B555" s="32" t="e">
        <f>IF($D$1=" "," ",VLOOKUP($D$1,Kodtabla!$A$2:$H$107,3,FALSE))</f>
        <v>#N/A</v>
      </c>
      <c r="C555" s="44">
        <v>550</v>
      </c>
      <c r="D555" s="58" t="s">
        <v>1972</v>
      </c>
      <c r="E555" s="45" t="s">
        <v>536</v>
      </c>
      <c r="F555" s="63">
        <f t="shared" si="36"/>
        <v>0</v>
      </c>
      <c r="G555" s="63">
        <f t="shared" si="37"/>
        <v>0</v>
      </c>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U555" s="30" t="str">
        <f t="shared" si="35"/>
        <v> </v>
      </c>
    </row>
    <row r="556" spans="1:47" ht="15" customHeight="1">
      <c r="A556" s="32" t="e">
        <f t="shared" si="38"/>
        <v>#N/A</v>
      </c>
      <c r="B556" s="32" t="e">
        <f>IF($D$1=" "," ",VLOOKUP($D$1,Kodtabla!$A$2:$H$107,3,FALSE))</f>
        <v>#N/A</v>
      </c>
      <c r="C556" s="44">
        <v>551</v>
      </c>
      <c r="D556" s="58" t="s">
        <v>1973</v>
      </c>
      <c r="E556" s="45" t="s">
        <v>537</v>
      </c>
      <c r="F556" s="63">
        <f t="shared" si="36"/>
        <v>0</v>
      </c>
      <c r="G556" s="63">
        <f t="shared" si="37"/>
        <v>0</v>
      </c>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U556" s="30" t="str">
        <f t="shared" si="35"/>
        <v> </v>
      </c>
    </row>
    <row r="557" spans="1:47" ht="15" customHeight="1">
      <c r="A557" s="32" t="e">
        <f t="shared" si="38"/>
        <v>#N/A</v>
      </c>
      <c r="B557" s="32" t="e">
        <f>IF($D$1=" "," ",VLOOKUP($D$1,Kodtabla!$A$2:$H$107,3,FALSE))</f>
        <v>#N/A</v>
      </c>
      <c r="C557" s="44">
        <v>552</v>
      </c>
      <c r="D557" s="58" t="s">
        <v>1974</v>
      </c>
      <c r="E557" s="45" t="s">
        <v>538</v>
      </c>
      <c r="F557" s="63">
        <f t="shared" si="36"/>
        <v>0</v>
      </c>
      <c r="G557" s="63">
        <f t="shared" si="37"/>
        <v>0</v>
      </c>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U557" s="30" t="str">
        <f t="shared" si="35"/>
        <v> </v>
      </c>
    </row>
    <row r="558" spans="1:47" ht="15" customHeight="1">
      <c r="A558" s="32" t="e">
        <f t="shared" si="38"/>
        <v>#N/A</v>
      </c>
      <c r="B558" s="32" t="e">
        <f>IF($D$1=" "," ",VLOOKUP($D$1,Kodtabla!$A$2:$H$107,3,FALSE))</f>
        <v>#N/A</v>
      </c>
      <c r="C558" s="44">
        <v>553</v>
      </c>
      <c r="D558" s="58" t="s">
        <v>1975</v>
      </c>
      <c r="E558" s="45" t="s">
        <v>539</v>
      </c>
      <c r="F558" s="63">
        <f t="shared" si="36"/>
        <v>0</v>
      </c>
      <c r="G558" s="63">
        <f t="shared" si="37"/>
        <v>0</v>
      </c>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U558" s="30" t="str">
        <f t="shared" si="35"/>
        <v> </v>
      </c>
    </row>
    <row r="559" spans="1:47" ht="15" customHeight="1">
      <c r="A559" s="32" t="e">
        <f t="shared" si="38"/>
        <v>#N/A</v>
      </c>
      <c r="B559" s="32" t="e">
        <f>IF($D$1=" "," ",VLOOKUP($D$1,Kodtabla!$A$2:$H$107,3,FALSE))</f>
        <v>#N/A</v>
      </c>
      <c r="C559" s="44">
        <v>554</v>
      </c>
      <c r="D559" s="58" t="s">
        <v>1976</v>
      </c>
      <c r="E559" s="45" t="s">
        <v>540</v>
      </c>
      <c r="F559" s="63">
        <f t="shared" si="36"/>
        <v>0</v>
      </c>
      <c r="G559" s="63">
        <f t="shared" si="37"/>
        <v>0</v>
      </c>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U559" s="30" t="str">
        <f t="shared" si="35"/>
        <v> </v>
      </c>
    </row>
    <row r="560" spans="1:47" ht="15" customHeight="1">
      <c r="A560" s="32" t="e">
        <f t="shared" si="38"/>
        <v>#N/A</v>
      </c>
      <c r="B560" s="32" t="e">
        <f>IF($D$1=" "," ",VLOOKUP($D$1,Kodtabla!$A$2:$H$107,3,FALSE))</f>
        <v>#N/A</v>
      </c>
      <c r="C560" s="44">
        <v>555</v>
      </c>
      <c r="D560" s="58" t="s">
        <v>1977</v>
      </c>
      <c r="E560" s="45" t="s">
        <v>541</v>
      </c>
      <c r="F560" s="63">
        <f t="shared" si="36"/>
        <v>0</v>
      </c>
      <c r="G560" s="63">
        <f t="shared" si="37"/>
        <v>0</v>
      </c>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U560" s="30" t="str">
        <f t="shared" si="35"/>
        <v> </v>
      </c>
    </row>
    <row r="561" spans="1:47" ht="15" customHeight="1">
      <c r="A561" s="32" t="e">
        <f t="shared" si="38"/>
        <v>#N/A</v>
      </c>
      <c r="B561" s="32" t="e">
        <f>IF($D$1=" "," ",VLOOKUP($D$1,Kodtabla!$A$2:$H$107,3,FALSE))</f>
        <v>#N/A</v>
      </c>
      <c r="C561" s="44">
        <v>556</v>
      </c>
      <c r="D561" s="58" t="s">
        <v>1978</v>
      </c>
      <c r="E561" s="45" t="s">
        <v>542</v>
      </c>
      <c r="F561" s="63">
        <f t="shared" si="36"/>
        <v>0</v>
      </c>
      <c r="G561" s="63">
        <f t="shared" si="37"/>
        <v>0</v>
      </c>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U561" s="30" t="str">
        <f t="shared" si="35"/>
        <v> </v>
      </c>
    </row>
    <row r="562" spans="1:47" ht="15" customHeight="1">
      <c r="A562" s="32" t="e">
        <f t="shared" si="38"/>
        <v>#N/A</v>
      </c>
      <c r="B562" s="32" t="e">
        <f>IF($D$1=" "," ",VLOOKUP($D$1,Kodtabla!$A$2:$H$107,3,FALSE))</f>
        <v>#N/A</v>
      </c>
      <c r="C562" s="44">
        <v>557</v>
      </c>
      <c r="D562" s="58" t="s">
        <v>1979</v>
      </c>
      <c r="E562" s="45" t="s">
        <v>543</v>
      </c>
      <c r="F562" s="63">
        <f t="shared" si="36"/>
        <v>0</v>
      </c>
      <c r="G562" s="63">
        <f t="shared" si="37"/>
        <v>0</v>
      </c>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U562" s="30" t="str">
        <f t="shared" si="35"/>
        <v> </v>
      </c>
    </row>
    <row r="563" spans="1:47" ht="15" customHeight="1">
      <c r="A563" s="32" t="e">
        <f t="shared" si="38"/>
        <v>#N/A</v>
      </c>
      <c r="B563" s="32" t="e">
        <f>IF($D$1=" "," ",VLOOKUP($D$1,Kodtabla!$A$2:$H$107,3,FALSE))</f>
        <v>#N/A</v>
      </c>
      <c r="C563" s="44">
        <v>558</v>
      </c>
      <c r="D563" s="58" t="s">
        <v>1980</v>
      </c>
      <c r="E563" s="45" t="s">
        <v>544</v>
      </c>
      <c r="F563" s="63">
        <f t="shared" si="36"/>
        <v>0</v>
      </c>
      <c r="G563" s="63">
        <f t="shared" si="37"/>
        <v>0</v>
      </c>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U563" s="30" t="str">
        <f t="shared" si="35"/>
        <v> </v>
      </c>
    </row>
    <row r="564" spans="1:47" ht="15" customHeight="1">
      <c r="A564" s="32" t="e">
        <f t="shared" si="38"/>
        <v>#N/A</v>
      </c>
      <c r="B564" s="32" t="e">
        <f>IF($D$1=" "," ",VLOOKUP($D$1,Kodtabla!$A$2:$H$107,3,FALSE))</f>
        <v>#N/A</v>
      </c>
      <c r="C564" s="44">
        <v>559</v>
      </c>
      <c r="D564" s="58" t="s">
        <v>1981</v>
      </c>
      <c r="E564" s="45" t="s">
        <v>545</v>
      </c>
      <c r="F564" s="63">
        <f t="shared" si="36"/>
        <v>0</v>
      </c>
      <c r="G564" s="63">
        <f t="shared" si="37"/>
        <v>0</v>
      </c>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U564" s="30" t="str">
        <f t="shared" si="35"/>
        <v> </v>
      </c>
    </row>
    <row r="565" spans="1:47" ht="15" customHeight="1">
      <c r="A565" s="32" t="e">
        <f t="shared" si="38"/>
        <v>#N/A</v>
      </c>
      <c r="B565" s="32" t="e">
        <f>IF($D$1=" "," ",VLOOKUP($D$1,Kodtabla!$A$2:$H$107,3,FALSE))</f>
        <v>#N/A</v>
      </c>
      <c r="C565" s="44">
        <v>560</v>
      </c>
      <c r="D565" s="58" t="s">
        <v>1982</v>
      </c>
      <c r="E565" s="45" t="s">
        <v>546</v>
      </c>
      <c r="F565" s="63">
        <f t="shared" si="36"/>
        <v>0</v>
      </c>
      <c r="G565" s="63">
        <f t="shared" si="37"/>
        <v>0</v>
      </c>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U565" s="30" t="str">
        <f t="shared" si="35"/>
        <v> </v>
      </c>
    </row>
    <row r="566" spans="1:47" ht="15" customHeight="1">
      <c r="A566" s="32" t="e">
        <f t="shared" si="38"/>
        <v>#N/A</v>
      </c>
      <c r="B566" s="32" t="e">
        <f>IF($D$1=" "," ",VLOOKUP($D$1,Kodtabla!$A$2:$H$107,3,FALSE))</f>
        <v>#N/A</v>
      </c>
      <c r="C566" s="44">
        <v>561</v>
      </c>
      <c r="D566" s="58" t="s">
        <v>1983</v>
      </c>
      <c r="E566" s="45" t="s">
        <v>547</v>
      </c>
      <c r="F566" s="63">
        <f t="shared" si="36"/>
        <v>0</v>
      </c>
      <c r="G566" s="63">
        <f t="shared" si="37"/>
        <v>0</v>
      </c>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U566" s="30" t="str">
        <f t="shared" si="35"/>
        <v> </v>
      </c>
    </row>
    <row r="567" spans="1:47" ht="15" customHeight="1">
      <c r="A567" s="32" t="e">
        <f t="shared" si="38"/>
        <v>#N/A</v>
      </c>
      <c r="B567" s="32" t="e">
        <f>IF($D$1=" "," ",VLOOKUP($D$1,Kodtabla!$A$2:$H$107,3,FALSE))</f>
        <v>#N/A</v>
      </c>
      <c r="C567" s="44">
        <v>562</v>
      </c>
      <c r="D567" s="58" t="s">
        <v>1984</v>
      </c>
      <c r="E567" s="45" t="s">
        <v>548</v>
      </c>
      <c r="F567" s="63">
        <f t="shared" si="36"/>
        <v>0</v>
      </c>
      <c r="G567" s="63">
        <f t="shared" si="37"/>
        <v>0</v>
      </c>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U567" s="30" t="str">
        <f t="shared" si="35"/>
        <v> </v>
      </c>
    </row>
    <row r="568" spans="1:47" ht="15" customHeight="1">
      <c r="A568" s="32" t="e">
        <f t="shared" si="38"/>
        <v>#N/A</v>
      </c>
      <c r="B568" s="32" t="e">
        <f>IF($D$1=" "," ",VLOOKUP($D$1,Kodtabla!$A$2:$H$107,3,FALSE))</f>
        <v>#N/A</v>
      </c>
      <c r="C568" s="44">
        <v>563</v>
      </c>
      <c r="D568" s="58" t="s">
        <v>1985</v>
      </c>
      <c r="E568" s="45" t="s">
        <v>549</v>
      </c>
      <c r="F568" s="63">
        <f t="shared" si="36"/>
        <v>0</v>
      </c>
      <c r="G568" s="63">
        <f t="shared" si="37"/>
        <v>0</v>
      </c>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U568" s="30" t="str">
        <f t="shared" si="35"/>
        <v> </v>
      </c>
    </row>
    <row r="569" spans="1:47" ht="15" customHeight="1">
      <c r="A569" s="32" t="e">
        <f t="shared" si="38"/>
        <v>#N/A</v>
      </c>
      <c r="B569" s="32" t="e">
        <f>IF($D$1=" "," ",VLOOKUP($D$1,Kodtabla!$A$2:$H$107,3,FALSE))</f>
        <v>#N/A</v>
      </c>
      <c r="C569" s="44">
        <v>564</v>
      </c>
      <c r="D569" s="58" t="s">
        <v>1986</v>
      </c>
      <c r="E569" s="45" t="s">
        <v>550</v>
      </c>
      <c r="F569" s="63">
        <f t="shared" si="36"/>
        <v>0</v>
      </c>
      <c r="G569" s="63">
        <f t="shared" si="37"/>
        <v>0</v>
      </c>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U569" s="30" t="str">
        <f t="shared" si="35"/>
        <v> </v>
      </c>
    </row>
    <row r="570" spans="1:47" ht="15" customHeight="1">
      <c r="A570" s="32" t="e">
        <f t="shared" si="38"/>
        <v>#N/A</v>
      </c>
      <c r="B570" s="32" t="e">
        <f>IF($D$1=" "," ",VLOOKUP($D$1,Kodtabla!$A$2:$H$107,3,FALSE))</f>
        <v>#N/A</v>
      </c>
      <c r="C570" s="44">
        <v>565</v>
      </c>
      <c r="D570" s="58" t="s">
        <v>1987</v>
      </c>
      <c r="E570" s="45" t="s">
        <v>551</v>
      </c>
      <c r="F570" s="63">
        <f t="shared" si="36"/>
        <v>0</v>
      </c>
      <c r="G570" s="63">
        <f t="shared" si="37"/>
        <v>0</v>
      </c>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U570" s="30" t="str">
        <f t="shared" si="35"/>
        <v> </v>
      </c>
    </row>
    <row r="571" spans="1:47" ht="15" customHeight="1">
      <c r="A571" s="32" t="e">
        <f t="shared" si="38"/>
        <v>#N/A</v>
      </c>
      <c r="B571" s="32" t="e">
        <f>IF($D$1=" "," ",VLOOKUP($D$1,Kodtabla!$A$2:$H$107,3,FALSE))</f>
        <v>#N/A</v>
      </c>
      <c r="C571" s="44">
        <v>566</v>
      </c>
      <c r="D571" s="58" t="s">
        <v>1988</v>
      </c>
      <c r="E571" s="45" t="s">
        <v>2450</v>
      </c>
      <c r="F571" s="63">
        <f t="shared" si="36"/>
        <v>0</v>
      </c>
      <c r="G571" s="63">
        <f t="shared" si="37"/>
        <v>0</v>
      </c>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U571" s="30" t="str">
        <f t="shared" si="35"/>
        <v> </v>
      </c>
    </row>
    <row r="572" spans="1:47" ht="15" customHeight="1">
      <c r="A572" s="32" t="e">
        <f t="shared" si="38"/>
        <v>#N/A</v>
      </c>
      <c r="B572" s="32" t="e">
        <f>IF($D$1=" "," ",VLOOKUP($D$1,Kodtabla!$A$2:$H$107,3,FALSE))</f>
        <v>#N/A</v>
      </c>
      <c r="C572" s="44">
        <v>567</v>
      </c>
      <c r="D572" s="58" t="s">
        <v>1989</v>
      </c>
      <c r="E572" s="45" t="s">
        <v>552</v>
      </c>
      <c r="F572" s="63">
        <f t="shared" si="36"/>
        <v>0</v>
      </c>
      <c r="G572" s="63">
        <f t="shared" si="37"/>
        <v>0</v>
      </c>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U572" s="30" t="str">
        <f t="shared" si="35"/>
        <v> </v>
      </c>
    </row>
    <row r="573" spans="1:47" ht="15" customHeight="1">
      <c r="A573" s="32" t="e">
        <f t="shared" si="38"/>
        <v>#N/A</v>
      </c>
      <c r="B573" s="32" t="e">
        <f>IF($D$1=" "," ",VLOOKUP($D$1,Kodtabla!$A$2:$H$107,3,FALSE))</f>
        <v>#N/A</v>
      </c>
      <c r="C573" s="44">
        <v>568</v>
      </c>
      <c r="D573" s="58" t="s">
        <v>1990</v>
      </c>
      <c r="E573" s="45" t="s">
        <v>553</v>
      </c>
      <c r="F573" s="63">
        <f t="shared" si="36"/>
        <v>0</v>
      </c>
      <c r="G573" s="63">
        <f t="shared" si="37"/>
        <v>0</v>
      </c>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U573" s="30" t="str">
        <f t="shared" si="35"/>
        <v> </v>
      </c>
    </row>
    <row r="574" spans="1:47" ht="15" customHeight="1">
      <c r="A574" s="32" t="e">
        <f t="shared" si="38"/>
        <v>#N/A</v>
      </c>
      <c r="B574" s="32" t="e">
        <f>IF($D$1=" "," ",VLOOKUP($D$1,Kodtabla!$A$2:$H$107,3,FALSE))</f>
        <v>#N/A</v>
      </c>
      <c r="C574" s="44">
        <v>569</v>
      </c>
      <c r="D574" s="58" t="s">
        <v>1991</v>
      </c>
      <c r="E574" s="45" t="s">
        <v>554</v>
      </c>
      <c r="F574" s="63">
        <f t="shared" si="36"/>
        <v>0</v>
      </c>
      <c r="G574" s="63">
        <f t="shared" si="37"/>
        <v>0</v>
      </c>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U574" s="30" t="str">
        <f t="shared" si="35"/>
        <v> </v>
      </c>
    </row>
    <row r="575" spans="1:47" ht="15" customHeight="1">
      <c r="A575" s="32" t="e">
        <f t="shared" si="38"/>
        <v>#N/A</v>
      </c>
      <c r="B575" s="32" t="e">
        <f>IF($D$1=" "," ",VLOOKUP($D$1,Kodtabla!$A$2:$H$107,3,FALSE))</f>
        <v>#N/A</v>
      </c>
      <c r="C575" s="44">
        <v>570</v>
      </c>
      <c r="D575" s="58" t="s">
        <v>1992</v>
      </c>
      <c r="E575" s="45" t="s">
        <v>555</v>
      </c>
      <c r="F575" s="63">
        <f t="shared" si="36"/>
        <v>0</v>
      </c>
      <c r="G575" s="63">
        <f t="shared" si="37"/>
        <v>0</v>
      </c>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U575" s="30" t="str">
        <f t="shared" si="35"/>
        <v> </v>
      </c>
    </row>
    <row r="576" spans="1:47" ht="15" customHeight="1">
      <c r="A576" s="32" t="e">
        <f t="shared" si="38"/>
        <v>#N/A</v>
      </c>
      <c r="B576" s="32" t="e">
        <f>IF($D$1=" "," ",VLOOKUP($D$1,Kodtabla!$A$2:$H$107,3,FALSE))</f>
        <v>#N/A</v>
      </c>
      <c r="C576" s="44">
        <v>571</v>
      </c>
      <c r="D576" s="58" t="s">
        <v>1993</v>
      </c>
      <c r="E576" s="45" t="s">
        <v>556</v>
      </c>
      <c r="F576" s="63">
        <f t="shared" si="36"/>
        <v>0</v>
      </c>
      <c r="G576" s="63">
        <f t="shared" si="37"/>
        <v>0</v>
      </c>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U576" s="30" t="str">
        <f t="shared" si="35"/>
        <v> </v>
      </c>
    </row>
    <row r="577" spans="1:47" ht="15" customHeight="1">
      <c r="A577" s="32" t="e">
        <f t="shared" si="38"/>
        <v>#N/A</v>
      </c>
      <c r="B577" s="32" t="e">
        <f>IF($D$1=" "," ",VLOOKUP($D$1,Kodtabla!$A$2:$H$107,3,FALSE))</f>
        <v>#N/A</v>
      </c>
      <c r="C577" s="44">
        <v>572</v>
      </c>
      <c r="D577" s="58" t="s">
        <v>1994</v>
      </c>
      <c r="E577" s="45" t="s">
        <v>557</v>
      </c>
      <c r="F577" s="63">
        <f t="shared" si="36"/>
        <v>0</v>
      </c>
      <c r="G577" s="63">
        <f t="shared" si="37"/>
        <v>0</v>
      </c>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U577" s="30" t="str">
        <f t="shared" si="35"/>
        <v> </v>
      </c>
    </row>
    <row r="578" spans="1:47" ht="15" customHeight="1">
      <c r="A578" s="32" t="e">
        <f t="shared" si="38"/>
        <v>#N/A</v>
      </c>
      <c r="B578" s="32" t="e">
        <f>IF($D$1=" "," ",VLOOKUP($D$1,Kodtabla!$A$2:$H$107,3,FALSE))</f>
        <v>#N/A</v>
      </c>
      <c r="C578" s="44">
        <v>573</v>
      </c>
      <c r="D578" s="58" t="s">
        <v>1995</v>
      </c>
      <c r="E578" s="45" t="s">
        <v>558</v>
      </c>
      <c r="F578" s="63">
        <f t="shared" si="36"/>
        <v>0</v>
      </c>
      <c r="G578" s="63">
        <f t="shared" si="37"/>
        <v>0</v>
      </c>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U578" s="30" t="str">
        <f t="shared" si="35"/>
        <v> </v>
      </c>
    </row>
    <row r="579" spans="1:47" ht="15" customHeight="1">
      <c r="A579" s="32" t="e">
        <f t="shared" si="38"/>
        <v>#N/A</v>
      </c>
      <c r="B579" s="32" t="e">
        <f>IF($D$1=" "," ",VLOOKUP($D$1,Kodtabla!$A$2:$H$107,3,FALSE))</f>
        <v>#N/A</v>
      </c>
      <c r="C579" s="44">
        <v>574</v>
      </c>
      <c r="D579" s="58" t="s">
        <v>1996</v>
      </c>
      <c r="E579" s="45" t="s">
        <v>559</v>
      </c>
      <c r="F579" s="63">
        <f t="shared" si="36"/>
        <v>0</v>
      </c>
      <c r="G579" s="63">
        <f t="shared" si="37"/>
        <v>0</v>
      </c>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U579" s="30" t="str">
        <f t="shared" si="35"/>
        <v> </v>
      </c>
    </row>
    <row r="580" spans="1:47" ht="15" customHeight="1">
      <c r="A580" s="32" t="e">
        <f t="shared" si="38"/>
        <v>#N/A</v>
      </c>
      <c r="B580" s="32" t="e">
        <f>IF($D$1=" "," ",VLOOKUP($D$1,Kodtabla!$A$2:$H$107,3,FALSE))</f>
        <v>#N/A</v>
      </c>
      <c r="C580" s="44">
        <v>575</v>
      </c>
      <c r="D580" s="58" t="s">
        <v>1997</v>
      </c>
      <c r="E580" s="45" t="s">
        <v>560</v>
      </c>
      <c r="F580" s="63">
        <f t="shared" si="36"/>
        <v>0</v>
      </c>
      <c r="G580" s="63">
        <f t="shared" si="37"/>
        <v>0</v>
      </c>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U580" s="30" t="str">
        <f t="shared" si="35"/>
        <v> </v>
      </c>
    </row>
    <row r="581" spans="1:47" ht="15" customHeight="1">
      <c r="A581" s="32" t="e">
        <f t="shared" si="38"/>
        <v>#N/A</v>
      </c>
      <c r="B581" s="32" t="e">
        <f>IF($D$1=" "," ",VLOOKUP($D$1,Kodtabla!$A$2:$H$107,3,FALSE))</f>
        <v>#N/A</v>
      </c>
      <c r="C581" s="44">
        <v>576</v>
      </c>
      <c r="D581" s="58" t="s">
        <v>1998</v>
      </c>
      <c r="E581" s="45" t="s">
        <v>561</v>
      </c>
      <c r="F581" s="63">
        <f t="shared" si="36"/>
        <v>0</v>
      </c>
      <c r="G581" s="63">
        <f t="shared" si="37"/>
        <v>0</v>
      </c>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U581" s="30" t="str">
        <f t="shared" si="35"/>
        <v> </v>
      </c>
    </row>
    <row r="582" spans="1:47" ht="15" customHeight="1">
      <c r="A582" s="32" t="e">
        <f t="shared" si="38"/>
        <v>#N/A</v>
      </c>
      <c r="B582" s="32" t="e">
        <f>IF($D$1=" "," ",VLOOKUP($D$1,Kodtabla!$A$2:$H$107,3,FALSE))</f>
        <v>#N/A</v>
      </c>
      <c r="C582" s="44">
        <v>577</v>
      </c>
      <c r="D582" s="58" t="s">
        <v>1999</v>
      </c>
      <c r="E582" s="45" t="s">
        <v>562</v>
      </c>
      <c r="F582" s="63">
        <f t="shared" si="36"/>
        <v>0</v>
      </c>
      <c r="G582" s="63">
        <f t="shared" si="37"/>
        <v>0</v>
      </c>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U582" s="30" t="str">
        <f aca="true" t="shared" si="39" ref="AU582:AU645">IF(F582&gt;=G582," ","HIBÁS")</f>
        <v> </v>
      </c>
    </row>
    <row r="583" spans="1:47" ht="15" customHeight="1">
      <c r="A583" s="32" t="e">
        <f t="shared" si="38"/>
        <v>#N/A</v>
      </c>
      <c r="B583" s="32" t="e">
        <f>IF($D$1=" "," ",VLOOKUP($D$1,Kodtabla!$A$2:$H$107,3,FALSE))</f>
        <v>#N/A</v>
      </c>
      <c r="C583" s="44">
        <v>578</v>
      </c>
      <c r="D583" s="58" t="s">
        <v>2000</v>
      </c>
      <c r="E583" s="45" t="s">
        <v>563</v>
      </c>
      <c r="F583" s="63">
        <f aca="true" t="shared" si="40" ref="F583:F646">H583+J583+L583+N583+P583+R583+T583+V583+X583+Z583+AB583+AD583+AF583+AH583+AJ583+AL583+AN583+AP583+AR583</f>
        <v>0</v>
      </c>
      <c r="G583" s="63">
        <f aca="true" t="shared" si="41" ref="G583:G646">I583+K583+M583+O583+Q583+S583+U583+W583+Y583+AA583+AC583+AE583+AG583+AI583+AK583+AM583+AO583+AQ583+AS583</f>
        <v>0</v>
      </c>
      <c r="H583" s="39"/>
      <c r="I583" s="39"/>
      <c r="J583" s="39"/>
      <c r="K583" s="39"/>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U583" s="30" t="str">
        <f t="shared" si="39"/>
        <v> </v>
      </c>
    </row>
    <row r="584" spans="1:47" ht="15" customHeight="1">
      <c r="A584" s="32" t="e">
        <f aca="true" t="shared" si="42" ref="A584:A647">$A$6</f>
        <v>#N/A</v>
      </c>
      <c r="B584" s="32" t="e">
        <f>IF($D$1=" "," ",VLOOKUP($D$1,Kodtabla!$A$2:$H$107,3,FALSE))</f>
        <v>#N/A</v>
      </c>
      <c r="C584" s="44">
        <v>579</v>
      </c>
      <c r="D584" s="58" t="s">
        <v>2001</v>
      </c>
      <c r="E584" s="45" t="s">
        <v>564</v>
      </c>
      <c r="F584" s="63">
        <f t="shared" si="40"/>
        <v>0</v>
      </c>
      <c r="G584" s="63">
        <f t="shared" si="41"/>
        <v>0</v>
      </c>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U584" s="30" t="str">
        <f t="shared" si="39"/>
        <v> </v>
      </c>
    </row>
    <row r="585" spans="1:47" ht="15" customHeight="1">
      <c r="A585" s="32" t="e">
        <f t="shared" si="42"/>
        <v>#N/A</v>
      </c>
      <c r="B585" s="32" t="e">
        <f>IF($D$1=" "," ",VLOOKUP($D$1,Kodtabla!$A$2:$H$107,3,FALSE))</f>
        <v>#N/A</v>
      </c>
      <c r="C585" s="44">
        <v>580</v>
      </c>
      <c r="D585" s="58" t="s">
        <v>2002</v>
      </c>
      <c r="E585" s="45" t="s">
        <v>565</v>
      </c>
      <c r="F585" s="63">
        <f t="shared" si="40"/>
        <v>0</v>
      </c>
      <c r="G585" s="63">
        <f t="shared" si="41"/>
        <v>0</v>
      </c>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U585" s="30" t="str">
        <f t="shared" si="39"/>
        <v> </v>
      </c>
    </row>
    <row r="586" spans="1:47" ht="15" customHeight="1">
      <c r="A586" s="32" t="e">
        <f t="shared" si="42"/>
        <v>#N/A</v>
      </c>
      <c r="B586" s="32" t="e">
        <f>IF($D$1=" "," ",VLOOKUP($D$1,Kodtabla!$A$2:$H$107,3,FALSE))</f>
        <v>#N/A</v>
      </c>
      <c r="C586" s="44">
        <v>581</v>
      </c>
      <c r="D586" s="58" t="s">
        <v>2003</v>
      </c>
      <c r="E586" s="45" t="s">
        <v>566</v>
      </c>
      <c r="F586" s="63">
        <f t="shared" si="40"/>
        <v>0</v>
      </c>
      <c r="G586" s="63">
        <f t="shared" si="41"/>
        <v>0</v>
      </c>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U586" s="30" t="str">
        <f t="shared" si="39"/>
        <v> </v>
      </c>
    </row>
    <row r="587" spans="1:47" ht="15" customHeight="1">
      <c r="A587" s="32" t="e">
        <f t="shared" si="42"/>
        <v>#N/A</v>
      </c>
      <c r="B587" s="32" t="e">
        <f>IF($D$1=" "," ",VLOOKUP($D$1,Kodtabla!$A$2:$H$107,3,FALSE))</f>
        <v>#N/A</v>
      </c>
      <c r="C587" s="44">
        <v>582</v>
      </c>
      <c r="D587" s="58" t="s">
        <v>2004</v>
      </c>
      <c r="E587" s="45" t="s">
        <v>567</v>
      </c>
      <c r="F587" s="63">
        <f t="shared" si="40"/>
        <v>0</v>
      </c>
      <c r="G587" s="63">
        <f t="shared" si="41"/>
        <v>0</v>
      </c>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U587" s="30" t="str">
        <f t="shared" si="39"/>
        <v> </v>
      </c>
    </row>
    <row r="588" spans="1:47" ht="15" customHeight="1">
      <c r="A588" s="32" t="e">
        <f t="shared" si="42"/>
        <v>#N/A</v>
      </c>
      <c r="B588" s="32" t="e">
        <f>IF($D$1=" "," ",VLOOKUP($D$1,Kodtabla!$A$2:$H$107,3,FALSE))</f>
        <v>#N/A</v>
      </c>
      <c r="C588" s="44">
        <v>583</v>
      </c>
      <c r="D588" s="58" t="s">
        <v>2005</v>
      </c>
      <c r="E588" s="45" t="s">
        <v>568</v>
      </c>
      <c r="F588" s="63">
        <f t="shared" si="40"/>
        <v>0</v>
      </c>
      <c r="G588" s="63">
        <f t="shared" si="41"/>
        <v>0</v>
      </c>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U588" s="30" t="str">
        <f t="shared" si="39"/>
        <v> </v>
      </c>
    </row>
    <row r="589" spans="1:47" ht="15" customHeight="1">
      <c r="A589" s="32" t="e">
        <f t="shared" si="42"/>
        <v>#N/A</v>
      </c>
      <c r="B589" s="32" t="e">
        <f>IF($D$1=" "," ",VLOOKUP($D$1,Kodtabla!$A$2:$H$107,3,FALSE))</f>
        <v>#N/A</v>
      </c>
      <c r="C589" s="44">
        <v>584</v>
      </c>
      <c r="D589" s="58" t="s">
        <v>2006</v>
      </c>
      <c r="E589" s="45" t="s">
        <v>569</v>
      </c>
      <c r="F589" s="63">
        <f t="shared" si="40"/>
        <v>0</v>
      </c>
      <c r="G589" s="63">
        <f t="shared" si="41"/>
        <v>0</v>
      </c>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U589" s="30" t="str">
        <f t="shared" si="39"/>
        <v> </v>
      </c>
    </row>
    <row r="590" spans="1:47" ht="15" customHeight="1">
      <c r="A590" s="32" t="e">
        <f t="shared" si="42"/>
        <v>#N/A</v>
      </c>
      <c r="B590" s="32" t="e">
        <f>IF($D$1=" "," ",VLOOKUP($D$1,Kodtabla!$A$2:$H$107,3,FALSE))</f>
        <v>#N/A</v>
      </c>
      <c r="C590" s="44">
        <v>585</v>
      </c>
      <c r="D590" s="58" t="s">
        <v>2007</v>
      </c>
      <c r="E590" s="45" t="s">
        <v>570</v>
      </c>
      <c r="F590" s="63">
        <f t="shared" si="40"/>
        <v>0</v>
      </c>
      <c r="G590" s="63">
        <f t="shared" si="41"/>
        <v>0</v>
      </c>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U590" s="30" t="str">
        <f t="shared" si="39"/>
        <v> </v>
      </c>
    </row>
    <row r="591" spans="1:47" ht="15" customHeight="1">
      <c r="A591" s="32" t="e">
        <f t="shared" si="42"/>
        <v>#N/A</v>
      </c>
      <c r="B591" s="32" t="e">
        <f>IF($D$1=" "," ",VLOOKUP($D$1,Kodtabla!$A$2:$H$107,3,FALSE))</f>
        <v>#N/A</v>
      </c>
      <c r="C591" s="44">
        <v>586</v>
      </c>
      <c r="D591" s="58" t="s">
        <v>2008</v>
      </c>
      <c r="E591" s="45" t="s">
        <v>571</v>
      </c>
      <c r="F591" s="63">
        <f t="shared" si="40"/>
        <v>0</v>
      </c>
      <c r="G591" s="63">
        <f t="shared" si="41"/>
        <v>0</v>
      </c>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U591" s="30" t="str">
        <f t="shared" si="39"/>
        <v> </v>
      </c>
    </row>
    <row r="592" spans="1:47" ht="15" customHeight="1">
      <c r="A592" s="32" t="e">
        <f t="shared" si="42"/>
        <v>#N/A</v>
      </c>
      <c r="B592" s="32" t="e">
        <f>IF($D$1=" "," ",VLOOKUP($D$1,Kodtabla!$A$2:$H$107,3,FALSE))</f>
        <v>#N/A</v>
      </c>
      <c r="C592" s="44">
        <v>587</v>
      </c>
      <c r="D592" s="58" t="s">
        <v>2009</v>
      </c>
      <c r="E592" s="45" t="s">
        <v>572</v>
      </c>
      <c r="F592" s="63">
        <f t="shared" si="40"/>
        <v>0</v>
      </c>
      <c r="G592" s="63">
        <f t="shared" si="41"/>
        <v>0</v>
      </c>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U592" s="30" t="str">
        <f t="shared" si="39"/>
        <v> </v>
      </c>
    </row>
    <row r="593" spans="1:47" ht="15" customHeight="1">
      <c r="A593" s="32" t="e">
        <f t="shared" si="42"/>
        <v>#N/A</v>
      </c>
      <c r="B593" s="32" t="e">
        <f>IF($D$1=" "," ",VLOOKUP($D$1,Kodtabla!$A$2:$H$107,3,FALSE))</f>
        <v>#N/A</v>
      </c>
      <c r="C593" s="44">
        <v>588</v>
      </c>
      <c r="D593" s="58" t="s">
        <v>2010</v>
      </c>
      <c r="E593" s="45" t="s">
        <v>573</v>
      </c>
      <c r="F593" s="63">
        <f t="shared" si="40"/>
        <v>0</v>
      </c>
      <c r="G593" s="63">
        <f t="shared" si="41"/>
        <v>0</v>
      </c>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U593" s="30" t="str">
        <f t="shared" si="39"/>
        <v> </v>
      </c>
    </row>
    <row r="594" spans="1:47" ht="15" customHeight="1">
      <c r="A594" s="32" t="e">
        <f t="shared" si="42"/>
        <v>#N/A</v>
      </c>
      <c r="B594" s="32" t="e">
        <f>IF($D$1=" "," ",VLOOKUP($D$1,Kodtabla!$A$2:$H$107,3,FALSE))</f>
        <v>#N/A</v>
      </c>
      <c r="C594" s="44">
        <v>589</v>
      </c>
      <c r="D594" s="58" t="s">
        <v>2011</v>
      </c>
      <c r="E594" s="45" t="s">
        <v>574</v>
      </c>
      <c r="F594" s="63">
        <f t="shared" si="40"/>
        <v>0</v>
      </c>
      <c r="G594" s="63">
        <f t="shared" si="41"/>
        <v>0</v>
      </c>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U594" s="30" t="str">
        <f t="shared" si="39"/>
        <v> </v>
      </c>
    </row>
    <row r="595" spans="1:47" ht="15" customHeight="1">
      <c r="A595" s="32" t="e">
        <f t="shared" si="42"/>
        <v>#N/A</v>
      </c>
      <c r="B595" s="32" t="e">
        <f>IF($D$1=" "," ",VLOOKUP($D$1,Kodtabla!$A$2:$H$107,3,FALSE))</f>
        <v>#N/A</v>
      </c>
      <c r="C595" s="44">
        <v>590</v>
      </c>
      <c r="D595" s="58" t="s">
        <v>2012</v>
      </c>
      <c r="E595" s="45" t="s">
        <v>575</v>
      </c>
      <c r="F595" s="63">
        <f t="shared" si="40"/>
        <v>0</v>
      </c>
      <c r="G595" s="63">
        <f t="shared" si="41"/>
        <v>0</v>
      </c>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U595" s="30" t="str">
        <f t="shared" si="39"/>
        <v> </v>
      </c>
    </row>
    <row r="596" spans="1:47" ht="15" customHeight="1">
      <c r="A596" s="32" t="e">
        <f t="shared" si="42"/>
        <v>#N/A</v>
      </c>
      <c r="B596" s="32" t="e">
        <f>IF($D$1=" "," ",VLOOKUP($D$1,Kodtabla!$A$2:$H$107,3,FALSE))</f>
        <v>#N/A</v>
      </c>
      <c r="C596" s="44">
        <v>591</v>
      </c>
      <c r="D596" s="58" t="s">
        <v>2013</v>
      </c>
      <c r="E596" s="45" t="s">
        <v>576</v>
      </c>
      <c r="F596" s="63">
        <f t="shared" si="40"/>
        <v>0</v>
      </c>
      <c r="G596" s="63">
        <f t="shared" si="41"/>
        <v>0</v>
      </c>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U596" s="30" t="str">
        <f t="shared" si="39"/>
        <v> </v>
      </c>
    </row>
    <row r="597" spans="1:47" ht="15" customHeight="1">
      <c r="A597" s="32" t="e">
        <f t="shared" si="42"/>
        <v>#N/A</v>
      </c>
      <c r="B597" s="32" t="e">
        <f>IF($D$1=" "," ",VLOOKUP($D$1,Kodtabla!$A$2:$H$107,3,FALSE))</f>
        <v>#N/A</v>
      </c>
      <c r="C597" s="44">
        <v>592</v>
      </c>
      <c r="D597" s="58" t="s">
        <v>2014</v>
      </c>
      <c r="E597" s="45" t="s">
        <v>577</v>
      </c>
      <c r="F597" s="63">
        <f t="shared" si="40"/>
        <v>0</v>
      </c>
      <c r="G597" s="63">
        <f t="shared" si="41"/>
        <v>0</v>
      </c>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U597" s="30" t="str">
        <f t="shared" si="39"/>
        <v> </v>
      </c>
    </row>
    <row r="598" spans="1:47" ht="15" customHeight="1">
      <c r="A598" s="32" t="e">
        <f t="shared" si="42"/>
        <v>#N/A</v>
      </c>
      <c r="B598" s="32" t="e">
        <f>IF($D$1=" "," ",VLOOKUP($D$1,Kodtabla!$A$2:$H$107,3,FALSE))</f>
        <v>#N/A</v>
      </c>
      <c r="C598" s="44">
        <v>593</v>
      </c>
      <c r="D598" s="58" t="s">
        <v>2015</v>
      </c>
      <c r="E598" s="45" t="s">
        <v>578</v>
      </c>
      <c r="F598" s="63">
        <f t="shared" si="40"/>
        <v>0</v>
      </c>
      <c r="G598" s="63">
        <f t="shared" si="41"/>
        <v>0</v>
      </c>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U598" s="30" t="str">
        <f t="shared" si="39"/>
        <v> </v>
      </c>
    </row>
    <row r="599" spans="1:47" ht="15" customHeight="1">
      <c r="A599" s="32" t="e">
        <f t="shared" si="42"/>
        <v>#N/A</v>
      </c>
      <c r="B599" s="32" t="e">
        <f>IF($D$1=" "," ",VLOOKUP($D$1,Kodtabla!$A$2:$H$107,3,FALSE))</f>
        <v>#N/A</v>
      </c>
      <c r="C599" s="44">
        <v>594</v>
      </c>
      <c r="D599" s="58" t="s">
        <v>2016</v>
      </c>
      <c r="E599" s="45" t="s">
        <v>579</v>
      </c>
      <c r="F599" s="63">
        <f t="shared" si="40"/>
        <v>0</v>
      </c>
      <c r="G599" s="63">
        <f t="shared" si="41"/>
        <v>0</v>
      </c>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U599" s="30" t="str">
        <f t="shared" si="39"/>
        <v> </v>
      </c>
    </row>
    <row r="600" spans="1:47" ht="15" customHeight="1">
      <c r="A600" s="32" t="e">
        <f t="shared" si="42"/>
        <v>#N/A</v>
      </c>
      <c r="B600" s="32" t="e">
        <f>IF($D$1=" "," ",VLOOKUP($D$1,Kodtabla!$A$2:$H$107,3,FALSE))</f>
        <v>#N/A</v>
      </c>
      <c r="C600" s="44">
        <v>595</v>
      </c>
      <c r="D600" s="58" t="s">
        <v>2017</v>
      </c>
      <c r="E600" s="45" t="s">
        <v>580</v>
      </c>
      <c r="F600" s="63">
        <f t="shared" si="40"/>
        <v>0</v>
      </c>
      <c r="G600" s="63">
        <f t="shared" si="41"/>
        <v>0</v>
      </c>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U600" s="30" t="str">
        <f t="shared" si="39"/>
        <v> </v>
      </c>
    </row>
    <row r="601" spans="1:47" ht="15" customHeight="1">
      <c r="A601" s="32" t="e">
        <f t="shared" si="42"/>
        <v>#N/A</v>
      </c>
      <c r="B601" s="32" t="e">
        <f>IF($D$1=" "," ",VLOOKUP($D$1,Kodtabla!$A$2:$H$107,3,FALSE))</f>
        <v>#N/A</v>
      </c>
      <c r="C601" s="44">
        <v>596</v>
      </c>
      <c r="D601" s="58" t="s">
        <v>2018</v>
      </c>
      <c r="E601" s="45" t="s">
        <v>2451</v>
      </c>
      <c r="F601" s="63">
        <f t="shared" si="40"/>
        <v>0</v>
      </c>
      <c r="G601" s="63">
        <f t="shared" si="41"/>
        <v>0</v>
      </c>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U601" s="30" t="str">
        <f t="shared" si="39"/>
        <v> </v>
      </c>
    </row>
    <row r="602" spans="1:47" ht="15" customHeight="1">
      <c r="A602" s="32" t="e">
        <f t="shared" si="42"/>
        <v>#N/A</v>
      </c>
      <c r="B602" s="32" t="e">
        <f>IF($D$1=" "," ",VLOOKUP($D$1,Kodtabla!$A$2:$H$107,3,FALSE))</f>
        <v>#N/A</v>
      </c>
      <c r="C602" s="44">
        <v>597</v>
      </c>
      <c r="D602" s="58" t="s">
        <v>581</v>
      </c>
      <c r="E602" s="45" t="s">
        <v>582</v>
      </c>
      <c r="F602" s="63">
        <f t="shared" si="40"/>
        <v>0</v>
      </c>
      <c r="G602" s="63">
        <f t="shared" si="41"/>
        <v>0</v>
      </c>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U602" s="30" t="str">
        <f t="shared" si="39"/>
        <v> </v>
      </c>
    </row>
    <row r="603" spans="1:47" ht="15" customHeight="1">
      <c r="A603" s="32" t="e">
        <f t="shared" si="42"/>
        <v>#N/A</v>
      </c>
      <c r="B603" s="32" t="e">
        <f>IF($D$1=" "," ",VLOOKUP($D$1,Kodtabla!$A$2:$H$107,3,FALSE))</f>
        <v>#N/A</v>
      </c>
      <c r="C603" s="44">
        <v>598</v>
      </c>
      <c r="D603" s="58" t="s">
        <v>2019</v>
      </c>
      <c r="E603" s="45" t="s">
        <v>583</v>
      </c>
      <c r="F603" s="63">
        <f t="shared" si="40"/>
        <v>0</v>
      </c>
      <c r="G603" s="63">
        <f t="shared" si="41"/>
        <v>0</v>
      </c>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U603" s="30" t="str">
        <f t="shared" si="39"/>
        <v> </v>
      </c>
    </row>
    <row r="604" spans="1:47" ht="15" customHeight="1">
      <c r="A604" s="32" t="e">
        <f t="shared" si="42"/>
        <v>#N/A</v>
      </c>
      <c r="B604" s="32" t="e">
        <f>IF($D$1=" "," ",VLOOKUP($D$1,Kodtabla!$A$2:$H$107,3,FALSE))</f>
        <v>#N/A</v>
      </c>
      <c r="C604" s="44">
        <v>599</v>
      </c>
      <c r="D604" s="58" t="s">
        <v>2020</v>
      </c>
      <c r="E604" s="45" t="s">
        <v>584</v>
      </c>
      <c r="F604" s="63">
        <f t="shared" si="40"/>
        <v>0</v>
      </c>
      <c r="G604" s="63">
        <f t="shared" si="41"/>
        <v>0</v>
      </c>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U604" s="30" t="str">
        <f t="shared" si="39"/>
        <v> </v>
      </c>
    </row>
    <row r="605" spans="1:47" ht="15" customHeight="1">
      <c r="A605" s="32" t="e">
        <f t="shared" si="42"/>
        <v>#N/A</v>
      </c>
      <c r="B605" s="32" t="e">
        <f>IF($D$1=" "," ",VLOOKUP($D$1,Kodtabla!$A$2:$H$107,3,FALSE))</f>
        <v>#N/A</v>
      </c>
      <c r="C605" s="44">
        <v>600</v>
      </c>
      <c r="D605" s="58" t="s">
        <v>2021</v>
      </c>
      <c r="E605" s="45" t="s">
        <v>585</v>
      </c>
      <c r="F605" s="63">
        <f t="shared" si="40"/>
        <v>0</v>
      </c>
      <c r="G605" s="63">
        <f t="shared" si="41"/>
        <v>0</v>
      </c>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U605" s="30" t="str">
        <f t="shared" si="39"/>
        <v> </v>
      </c>
    </row>
    <row r="606" spans="1:47" ht="15" customHeight="1">
      <c r="A606" s="32" t="e">
        <f t="shared" si="42"/>
        <v>#N/A</v>
      </c>
      <c r="B606" s="32" t="e">
        <f>IF($D$1=" "," ",VLOOKUP($D$1,Kodtabla!$A$2:$H$107,3,FALSE))</f>
        <v>#N/A</v>
      </c>
      <c r="C606" s="44">
        <v>601</v>
      </c>
      <c r="D606" s="58" t="s">
        <v>2022</v>
      </c>
      <c r="E606" s="45" t="s">
        <v>586</v>
      </c>
      <c r="F606" s="63">
        <f t="shared" si="40"/>
        <v>0</v>
      </c>
      <c r="G606" s="63">
        <f t="shared" si="41"/>
        <v>0</v>
      </c>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U606" s="30" t="str">
        <f t="shared" si="39"/>
        <v> </v>
      </c>
    </row>
    <row r="607" spans="1:47" ht="15" customHeight="1">
      <c r="A607" s="32" t="e">
        <f t="shared" si="42"/>
        <v>#N/A</v>
      </c>
      <c r="B607" s="32" t="e">
        <f>IF($D$1=" "," ",VLOOKUP($D$1,Kodtabla!$A$2:$H$107,3,FALSE))</f>
        <v>#N/A</v>
      </c>
      <c r="C607" s="44">
        <v>602</v>
      </c>
      <c r="D607" s="58" t="s">
        <v>2023</v>
      </c>
      <c r="E607" s="45" t="s">
        <v>2452</v>
      </c>
      <c r="F607" s="63">
        <f t="shared" si="40"/>
        <v>0</v>
      </c>
      <c r="G607" s="63">
        <f t="shared" si="41"/>
        <v>0</v>
      </c>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U607" s="30" t="str">
        <f t="shared" si="39"/>
        <v> </v>
      </c>
    </row>
    <row r="608" spans="1:47" ht="15" customHeight="1">
      <c r="A608" s="32" t="e">
        <f t="shared" si="42"/>
        <v>#N/A</v>
      </c>
      <c r="B608" s="32" t="e">
        <f>IF($D$1=" "," ",VLOOKUP($D$1,Kodtabla!$A$2:$H$107,3,FALSE))</f>
        <v>#N/A</v>
      </c>
      <c r="C608" s="44">
        <v>603</v>
      </c>
      <c r="D608" s="58" t="s">
        <v>2024</v>
      </c>
      <c r="E608" s="45" t="s">
        <v>587</v>
      </c>
      <c r="F608" s="63">
        <f t="shared" si="40"/>
        <v>0</v>
      </c>
      <c r="G608" s="63">
        <f t="shared" si="41"/>
        <v>0</v>
      </c>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U608" s="30" t="str">
        <f t="shared" si="39"/>
        <v> </v>
      </c>
    </row>
    <row r="609" spans="1:47" ht="15" customHeight="1">
      <c r="A609" s="32" t="e">
        <f t="shared" si="42"/>
        <v>#N/A</v>
      </c>
      <c r="B609" s="32" t="e">
        <f>IF($D$1=" "," ",VLOOKUP($D$1,Kodtabla!$A$2:$H$107,3,FALSE))</f>
        <v>#N/A</v>
      </c>
      <c r="C609" s="44">
        <v>604</v>
      </c>
      <c r="D609" s="58" t="s">
        <v>2025</v>
      </c>
      <c r="E609" s="45" t="s">
        <v>588</v>
      </c>
      <c r="F609" s="63">
        <f t="shared" si="40"/>
        <v>0</v>
      </c>
      <c r="G609" s="63">
        <f t="shared" si="41"/>
        <v>0</v>
      </c>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U609" s="30" t="str">
        <f t="shared" si="39"/>
        <v> </v>
      </c>
    </row>
    <row r="610" spans="1:47" ht="15" customHeight="1">
      <c r="A610" s="32" t="e">
        <f t="shared" si="42"/>
        <v>#N/A</v>
      </c>
      <c r="B610" s="32" t="e">
        <f>IF($D$1=" "," ",VLOOKUP($D$1,Kodtabla!$A$2:$H$107,3,FALSE))</f>
        <v>#N/A</v>
      </c>
      <c r="C610" s="44">
        <v>605</v>
      </c>
      <c r="D610" s="58" t="s">
        <v>2026</v>
      </c>
      <c r="E610" s="45" t="s">
        <v>2453</v>
      </c>
      <c r="F610" s="63">
        <f t="shared" si="40"/>
        <v>0</v>
      </c>
      <c r="G610" s="63">
        <f t="shared" si="41"/>
        <v>0</v>
      </c>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U610" s="30" t="str">
        <f t="shared" si="39"/>
        <v> </v>
      </c>
    </row>
    <row r="611" spans="1:47" ht="15" customHeight="1">
      <c r="A611" s="32" t="e">
        <f t="shared" si="42"/>
        <v>#N/A</v>
      </c>
      <c r="B611" s="32" t="e">
        <f>IF($D$1=" "," ",VLOOKUP($D$1,Kodtabla!$A$2:$H$107,3,FALSE))</f>
        <v>#N/A</v>
      </c>
      <c r="C611" s="44">
        <v>606</v>
      </c>
      <c r="D611" s="58" t="s">
        <v>589</v>
      </c>
      <c r="E611" s="45" t="s">
        <v>590</v>
      </c>
      <c r="F611" s="63">
        <f t="shared" si="40"/>
        <v>0</v>
      </c>
      <c r="G611" s="63">
        <f t="shared" si="41"/>
        <v>0</v>
      </c>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U611" s="30" t="str">
        <f t="shared" si="39"/>
        <v> </v>
      </c>
    </row>
    <row r="612" spans="1:47" ht="15" customHeight="1">
      <c r="A612" s="32" t="e">
        <f t="shared" si="42"/>
        <v>#N/A</v>
      </c>
      <c r="B612" s="32" t="e">
        <f>IF($D$1=" "," ",VLOOKUP($D$1,Kodtabla!$A$2:$H$107,3,FALSE))</f>
        <v>#N/A</v>
      </c>
      <c r="C612" s="44">
        <v>607</v>
      </c>
      <c r="D612" s="58" t="s">
        <v>2027</v>
      </c>
      <c r="E612" s="45" t="s">
        <v>591</v>
      </c>
      <c r="F612" s="63">
        <f t="shared" si="40"/>
        <v>0</v>
      </c>
      <c r="G612" s="63">
        <f t="shared" si="41"/>
        <v>0</v>
      </c>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U612" s="30" t="str">
        <f t="shared" si="39"/>
        <v> </v>
      </c>
    </row>
    <row r="613" spans="1:47" ht="15" customHeight="1">
      <c r="A613" s="32" t="e">
        <f t="shared" si="42"/>
        <v>#N/A</v>
      </c>
      <c r="B613" s="32" t="e">
        <f>IF($D$1=" "," ",VLOOKUP($D$1,Kodtabla!$A$2:$H$107,3,FALSE))</f>
        <v>#N/A</v>
      </c>
      <c r="C613" s="44">
        <v>608</v>
      </c>
      <c r="D613" s="58" t="s">
        <v>2028</v>
      </c>
      <c r="E613" s="45" t="s">
        <v>592</v>
      </c>
      <c r="F613" s="63">
        <f t="shared" si="40"/>
        <v>0</v>
      </c>
      <c r="G613" s="63">
        <f t="shared" si="41"/>
        <v>0</v>
      </c>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U613" s="30" t="str">
        <f t="shared" si="39"/>
        <v> </v>
      </c>
    </row>
    <row r="614" spans="1:47" ht="15" customHeight="1">
      <c r="A614" s="32" t="e">
        <f t="shared" si="42"/>
        <v>#N/A</v>
      </c>
      <c r="B614" s="32" t="e">
        <f>IF($D$1=" "," ",VLOOKUP($D$1,Kodtabla!$A$2:$H$107,3,FALSE))</f>
        <v>#N/A</v>
      </c>
      <c r="C614" s="44">
        <v>609</v>
      </c>
      <c r="D614" s="58" t="s">
        <v>2029</v>
      </c>
      <c r="E614" s="45" t="s">
        <v>593</v>
      </c>
      <c r="F614" s="63">
        <f t="shared" si="40"/>
        <v>0</v>
      </c>
      <c r="G614" s="63">
        <f t="shared" si="41"/>
        <v>0</v>
      </c>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U614" s="30" t="str">
        <f t="shared" si="39"/>
        <v> </v>
      </c>
    </row>
    <row r="615" spans="1:47" ht="15" customHeight="1">
      <c r="A615" s="32" t="e">
        <f t="shared" si="42"/>
        <v>#N/A</v>
      </c>
      <c r="B615" s="32" t="e">
        <f>IF($D$1=" "," ",VLOOKUP($D$1,Kodtabla!$A$2:$H$107,3,FALSE))</f>
        <v>#N/A</v>
      </c>
      <c r="C615" s="44">
        <v>610</v>
      </c>
      <c r="D615" s="58" t="s">
        <v>2030</v>
      </c>
      <c r="E615" s="45" t="s">
        <v>594</v>
      </c>
      <c r="F615" s="63">
        <f t="shared" si="40"/>
        <v>0</v>
      </c>
      <c r="G615" s="63">
        <f t="shared" si="41"/>
        <v>0</v>
      </c>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U615" s="30" t="str">
        <f t="shared" si="39"/>
        <v> </v>
      </c>
    </row>
    <row r="616" spans="1:47" ht="15" customHeight="1">
      <c r="A616" s="32" t="e">
        <f t="shared" si="42"/>
        <v>#N/A</v>
      </c>
      <c r="B616" s="32" t="e">
        <f>IF($D$1=" "," ",VLOOKUP($D$1,Kodtabla!$A$2:$H$107,3,FALSE))</f>
        <v>#N/A</v>
      </c>
      <c r="C616" s="44">
        <v>611</v>
      </c>
      <c r="D616" s="58" t="s">
        <v>2031</v>
      </c>
      <c r="E616" s="45" t="s">
        <v>595</v>
      </c>
      <c r="F616" s="63">
        <f t="shared" si="40"/>
        <v>0</v>
      </c>
      <c r="G616" s="63">
        <f t="shared" si="41"/>
        <v>0</v>
      </c>
      <c r="H616" s="39"/>
      <c r="I616" s="39"/>
      <c r="J616" s="39"/>
      <c r="K616" s="39"/>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U616" s="30" t="str">
        <f t="shared" si="39"/>
        <v> </v>
      </c>
    </row>
    <row r="617" spans="1:47" ht="15" customHeight="1">
      <c r="A617" s="32" t="e">
        <f t="shared" si="42"/>
        <v>#N/A</v>
      </c>
      <c r="B617" s="32" t="e">
        <f>IF($D$1=" "," ",VLOOKUP($D$1,Kodtabla!$A$2:$H$107,3,FALSE))</f>
        <v>#N/A</v>
      </c>
      <c r="C617" s="44">
        <v>612</v>
      </c>
      <c r="D617" s="58" t="s">
        <v>2032</v>
      </c>
      <c r="E617" s="45" t="s">
        <v>2454</v>
      </c>
      <c r="F617" s="63">
        <f t="shared" si="40"/>
        <v>0</v>
      </c>
      <c r="G617" s="63">
        <f t="shared" si="41"/>
        <v>0</v>
      </c>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U617" s="30" t="str">
        <f t="shared" si="39"/>
        <v> </v>
      </c>
    </row>
    <row r="618" spans="1:47" ht="15" customHeight="1">
      <c r="A618" s="32" t="e">
        <f t="shared" si="42"/>
        <v>#N/A</v>
      </c>
      <c r="B618" s="32" t="e">
        <f>IF($D$1=" "," ",VLOOKUP($D$1,Kodtabla!$A$2:$H$107,3,FALSE))</f>
        <v>#N/A</v>
      </c>
      <c r="C618" s="44">
        <v>613</v>
      </c>
      <c r="D618" s="58" t="s">
        <v>2033</v>
      </c>
      <c r="E618" s="45" t="s">
        <v>596</v>
      </c>
      <c r="F618" s="63">
        <f t="shared" si="40"/>
        <v>0</v>
      </c>
      <c r="G618" s="63">
        <f t="shared" si="41"/>
        <v>0</v>
      </c>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U618" s="30" t="str">
        <f t="shared" si="39"/>
        <v> </v>
      </c>
    </row>
    <row r="619" spans="1:47" ht="15" customHeight="1">
      <c r="A619" s="32" t="e">
        <f t="shared" si="42"/>
        <v>#N/A</v>
      </c>
      <c r="B619" s="32" t="e">
        <f>IF($D$1=" "," ",VLOOKUP($D$1,Kodtabla!$A$2:$H$107,3,FALSE))</f>
        <v>#N/A</v>
      </c>
      <c r="C619" s="44">
        <v>614</v>
      </c>
      <c r="D619" s="58" t="s">
        <v>2034</v>
      </c>
      <c r="E619" s="45" t="s">
        <v>597</v>
      </c>
      <c r="F619" s="63">
        <f t="shared" si="40"/>
        <v>0</v>
      </c>
      <c r="G619" s="63">
        <f t="shared" si="41"/>
        <v>0</v>
      </c>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U619" s="30" t="str">
        <f t="shared" si="39"/>
        <v> </v>
      </c>
    </row>
    <row r="620" spans="1:47" ht="15" customHeight="1">
      <c r="A620" s="32" t="e">
        <f t="shared" si="42"/>
        <v>#N/A</v>
      </c>
      <c r="B620" s="32" t="e">
        <f>IF($D$1=" "," ",VLOOKUP($D$1,Kodtabla!$A$2:$H$107,3,FALSE))</f>
        <v>#N/A</v>
      </c>
      <c r="C620" s="44">
        <v>615</v>
      </c>
      <c r="D620" s="58" t="s">
        <v>2035</v>
      </c>
      <c r="E620" s="45" t="s">
        <v>598</v>
      </c>
      <c r="F620" s="63">
        <f t="shared" si="40"/>
        <v>0</v>
      </c>
      <c r="G620" s="63">
        <f t="shared" si="41"/>
        <v>0</v>
      </c>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U620" s="30" t="str">
        <f t="shared" si="39"/>
        <v> </v>
      </c>
    </row>
    <row r="621" spans="1:47" ht="15" customHeight="1">
      <c r="A621" s="32" t="e">
        <f t="shared" si="42"/>
        <v>#N/A</v>
      </c>
      <c r="B621" s="32" t="e">
        <f>IF($D$1=" "," ",VLOOKUP($D$1,Kodtabla!$A$2:$H$107,3,FALSE))</f>
        <v>#N/A</v>
      </c>
      <c r="C621" s="44">
        <v>616</v>
      </c>
      <c r="D621" s="58" t="s">
        <v>2036</v>
      </c>
      <c r="E621" s="45" t="s">
        <v>599</v>
      </c>
      <c r="F621" s="63">
        <f t="shared" si="40"/>
        <v>0</v>
      </c>
      <c r="G621" s="63">
        <f t="shared" si="41"/>
        <v>0</v>
      </c>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U621" s="30" t="str">
        <f t="shared" si="39"/>
        <v> </v>
      </c>
    </row>
    <row r="622" spans="1:47" ht="15" customHeight="1">
      <c r="A622" s="32" t="e">
        <f t="shared" si="42"/>
        <v>#N/A</v>
      </c>
      <c r="B622" s="32" t="e">
        <f>IF($D$1=" "," ",VLOOKUP($D$1,Kodtabla!$A$2:$H$107,3,FALSE))</f>
        <v>#N/A</v>
      </c>
      <c r="C622" s="44">
        <v>617</v>
      </c>
      <c r="D622" s="58" t="s">
        <v>2037</v>
      </c>
      <c r="E622" s="45" t="s">
        <v>600</v>
      </c>
      <c r="F622" s="63">
        <f t="shared" si="40"/>
        <v>0</v>
      </c>
      <c r="G622" s="63">
        <f t="shared" si="41"/>
        <v>0</v>
      </c>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U622" s="30" t="str">
        <f t="shared" si="39"/>
        <v> </v>
      </c>
    </row>
    <row r="623" spans="1:47" ht="15" customHeight="1">
      <c r="A623" s="32" t="e">
        <f t="shared" si="42"/>
        <v>#N/A</v>
      </c>
      <c r="B623" s="32" t="e">
        <f>IF($D$1=" "," ",VLOOKUP($D$1,Kodtabla!$A$2:$H$107,3,FALSE))</f>
        <v>#N/A</v>
      </c>
      <c r="C623" s="44">
        <v>618</v>
      </c>
      <c r="D623" s="58" t="s">
        <v>2038</v>
      </c>
      <c r="E623" s="45" t="s">
        <v>601</v>
      </c>
      <c r="F623" s="63">
        <f t="shared" si="40"/>
        <v>0</v>
      </c>
      <c r="G623" s="63">
        <f t="shared" si="41"/>
        <v>0</v>
      </c>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U623" s="30" t="str">
        <f t="shared" si="39"/>
        <v> </v>
      </c>
    </row>
    <row r="624" spans="1:47" ht="15" customHeight="1">
      <c r="A624" s="32" t="e">
        <f t="shared" si="42"/>
        <v>#N/A</v>
      </c>
      <c r="B624" s="32" t="e">
        <f>IF($D$1=" "," ",VLOOKUP($D$1,Kodtabla!$A$2:$H$107,3,FALSE))</f>
        <v>#N/A</v>
      </c>
      <c r="C624" s="44">
        <v>619</v>
      </c>
      <c r="D624" s="58" t="s">
        <v>2039</v>
      </c>
      <c r="E624" s="45" t="s">
        <v>602</v>
      </c>
      <c r="F624" s="63">
        <f t="shared" si="40"/>
        <v>0</v>
      </c>
      <c r="G624" s="63">
        <f t="shared" si="41"/>
        <v>0</v>
      </c>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U624" s="30" t="str">
        <f t="shared" si="39"/>
        <v> </v>
      </c>
    </row>
    <row r="625" spans="1:47" ht="15" customHeight="1">
      <c r="A625" s="32" t="e">
        <f t="shared" si="42"/>
        <v>#N/A</v>
      </c>
      <c r="B625" s="32" t="e">
        <f>IF($D$1=" "," ",VLOOKUP($D$1,Kodtabla!$A$2:$H$107,3,FALSE))</f>
        <v>#N/A</v>
      </c>
      <c r="C625" s="44">
        <v>620</v>
      </c>
      <c r="D625" s="58" t="s">
        <v>2040</v>
      </c>
      <c r="E625" s="45" t="s">
        <v>603</v>
      </c>
      <c r="F625" s="63">
        <f t="shared" si="40"/>
        <v>0</v>
      </c>
      <c r="G625" s="63">
        <f t="shared" si="41"/>
        <v>0</v>
      </c>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U625" s="30" t="str">
        <f t="shared" si="39"/>
        <v> </v>
      </c>
    </row>
    <row r="626" spans="1:47" ht="15" customHeight="1">
      <c r="A626" s="32" t="e">
        <f t="shared" si="42"/>
        <v>#N/A</v>
      </c>
      <c r="B626" s="32" t="e">
        <f>IF($D$1=" "," ",VLOOKUP($D$1,Kodtabla!$A$2:$H$107,3,FALSE))</f>
        <v>#N/A</v>
      </c>
      <c r="C626" s="44">
        <v>621</v>
      </c>
      <c r="D626" s="58" t="s">
        <v>604</v>
      </c>
      <c r="E626" s="45" t="s">
        <v>605</v>
      </c>
      <c r="F626" s="63">
        <f t="shared" si="40"/>
        <v>0</v>
      </c>
      <c r="G626" s="63">
        <f t="shared" si="41"/>
        <v>0</v>
      </c>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U626" s="30" t="str">
        <f t="shared" si="39"/>
        <v> </v>
      </c>
    </row>
    <row r="627" spans="1:47" ht="15" customHeight="1">
      <c r="A627" s="32" t="e">
        <f t="shared" si="42"/>
        <v>#N/A</v>
      </c>
      <c r="B627" s="32" t="e">
        <f>IF($D$1=" "," ",VLOOKUP($D$1,Kodtabla!$A$2:$H$107,3,FALSE))</f>
        <v>#N/A</v>
      </c>
      <c r="C627" s="44">
        <v>622</v>
      </c>
      <c r="D627" s="58" t="s">
        <v>2041</v>
      </c>
      <c r="E627" s="45" t="s">
        <v>606</v>
      </c>
      <c r="F627" s="63">
        <f t="shared" si="40"/>
        <v>0</v>
      </c>
      <c r="G627" s="63">
        <f t="shared" si="41"/>
        <v>0</v>
      </c>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U627" s="30" t="str">
        <f t="shared" si="39"/>
        <v> </v>
      </c>
    </row>
    <row r="628" spans="1:47" ht="15" customHeight="1">
      <c r="A628" s="32" t="e">
        <f t="shared" si="42"/>
        <v>#N/A</v>
      </c>
      <c r="B628" s="32" t="e">
        <f>IF($D$1=" "," ",VLOOKUP($D$1,Kodtabla!$A$2:$H$107,3,FALSE))</f>
        <v>#N/A</v>
      </c>
      <c r="C628" s="44">
        <v>623</v>
      </c>
      <c r="D628" s="58" t="s">
        <v>2042</v>
      </c>
      <c r="E628" s="45" t="s">
        <v>607</v>
      </c>
      <c r="F628" s="63">
        <f t="shared" si="40"/>
        <v>0</v>
      </c>
      <c r="G628" s="63">
        <f t="shared" si="41"/>
        <v>0</v>
      </c>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U628" s="30" t="str">
        <f t="shared" si="39"/>
        <v> </v>
      </c>
    </row>
    <row r="629" spans="1:47" ht="15" customHeight="1">
      <c r="A629" s="32" t="e">
        <f t="shared" si="42"/>
        <v>#N/A</v>
      </c>
      <c r="B629" s="32" t="e">
        <f>IF($D$1=" "," ",VLOOKUP($D$1,Kodtabla!$A$2:$H$107,3,FALSE))</f>
        <v>#N/A</v>
      </c>
      <c r="C629" s="47">
        <v>624</v>
      </c>
      <c r="D629" s="58" t="s">
        <v>2043</v>
      </c>
      <c r="E629" s="45" t="s">
        <v>608</v>
      </c>
      <c r="F629" s="63">
        <f t="shared" si="40"/>
        <v>0</v>
      </c>
      <c r="G629" s="63">
        <f t="shared" si="41"/>
        <v>0</v>
      </c>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U629" s="30" t="str">
        <f t="shared" si="39"/>
        <v> </v>
      </c>
    </row>
    <row r="630" spans="1:47" ht="15" customHeight="1">
      <c r="A630" s="32" t="e">
        <f t="shared" si="42"/>
        <v>#N/A</v>
      </c>
      <c r="B630" s="32" t="e">
        <f>IF($D$1=" "," ",VLOOKUP($D$1,Kodtabla!$A$2:$H$107,3,FALSE))</f>
        <v>#N/A</v>
      </c>
      <c r="C630" s="44">
        <v>625</v>
      </c>
      <c r="D630" s="58" t="s">
        <v>2044</v>
      </c>
      <c r="E630" s="45" t="s">
        <v>2455</v>
      </c>
      <c r="F630" s="63">
        <f t="shared" si="40"/>
        <v>0</v>
      </c>
      <c r="G630" s="63">
        <f t="shared" si="41"/>
        <v>0</v>
      </c>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U630" s="30" t="str">
        <f t="shared" si="39"/>
        <v> </v>
      </c>
    </row>
    <row r="631" spans="1:47" ht="15" customHeight="1">
      <c r="A631" s="32" t="e">
        <f t="shared" si="42"/>
        <v>#N/A</v>
      </c>
      <c r="B631" s="32" t="e">
        <f>IF($D$1=" "," ",VLOOKUP($D$1,Kodtabla!$A$2:$H$107,3,FALSE))</f>
        <v>#N/A</v>
      </c>
      <c r="C631" s="44">
        <v>626</v>
      </c>
      <c r="D631" s="58" t="s">
        <v>2045</v>
      </c>
      <c r="E631" s="45" t="s">
        <v>609</v>
      </c>
      <c r="F631" s="63">
        <f t="shared" si="40"/>
        <v>0</v>
      </c>
      <c r="G631" s="63">
        <f t="shared" si="41"/>
        <v>0</v>
      </c>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U631" s="30" t="str">
        <f t="shared" si="39"/>
        <v> </v>
      </c>
    </row>
    <row r="632" spans="1:47" ht="15" customHeight="1">
      <c r="A632" s="32" t="e">
        <f t="shared" si="42"/>
        <v>#N/A</v>
      </c>
      <c r="B632" s="32" t="e">
        <f>IF($D$1=" "," ",VLOOKUP($D$1,Kodtabla!$A$2:$H$107,3,FALSE))</f>
        <v>#N/A</v>
      </c>
      <c r="C632" s="44">
        <v>627</v>
      </c>
      <c r="D632" s="58" t="s">
        <v>2046</v>
      </c>
      <c r="E632" s="45" t="s">
        <v>610</v>
      </c>
      <c r="F632" s="63">
        <f t="shared" si="40"/>
        <v>0</v>
      </c>
      <c r="G632" s="63">
        <f t="shared" si="41"/>
        <v>0</v>
      </c>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U632" s="30" t="str">
        <f t="shared" si="39"/>
        <v> </v>
      </c>
    </row>
    <row r="633" spans="1:47" ht="15" customHeight="1">
      <c r="A633" s="32" t="e">
        <f t="shared" si="42"/>
        <v>#N/A</v>
      </c>
      <c r="B633" s="32" t="e">
        <f>IF($D$1=" "," ",VLOOKUP($D$1,Kodtabla!$A$2:$H$107,3,FALSE))</f>
        <v>#N/A</v>
      </c>
      <c r="C633" s="44">
        <v>628</v>
      </c>
      <c r="D633" s="58" t="s">
        <v>2047</v>
      </c>
      <c r="E633" s="45" t="s">
        <v>611</v>
      </c>
      <c r="F633" s="63">
        <f t="shared" si="40"/>
        <v>0</v>
      </c>
      <c r="G633" s="63">
        <f t="shared" si="41"/>
        <v>0</v>
      </c>
      <c r="H633" s="39"/>
      <c r="I633" s="39"/>
      <c r="J633" s="39"/>
      <c r="K633" s="39"/>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U633" s="30" t="str">
        <f t="shared" si="39"/>
        <v> </v>
      </c>
    </row>
    <row r="634" spans="1:47" ht="15" customHeight="1">
      <c r="A634" s="32" t="e">
        <f t="shared" si="42"/>
        <v>#N/A</v>
      </c>
      <c r="B634" s="32" t="e">
        <f>IF($D$1=" "," ",VLOOKUP($D$1,Kodtabla!$A$2:$H$107,3,FALSE))</f>
        <v>#N/A</v>
      </c>
      <c r="C634" s="44">
        <v>629</v>
      </c>
      <c r="D634" s="58" t="s">
        <v>2048</v>
      </c>
      <c r="E634" s="45" t="s">
        <v>612</v>
      </c>
      <c r="F634" s="63">
        <f t="shared" si="40"/>
        <v>0</v>
      </c>
      <c r="G634" s="63">
        <f t="shared" si="41"/>
        <v>0</v>
      </c>
      <c r="H634" s="39"/>
      <c r="I634" s="39"/>
      <c r="J634" s="39"/>
      <c r="K634" s="39"/>
      <c r="L634" s="10"/>
      <c r="M634" s="10"/>
      <c r="N634" s="10"/>
      <c r="O634" s="10"/>
      <c r="P634" s="10"/>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U634" s="30" t="str">
        <f t="shared" si="39"/>
        <v> </v>
      </c>
    </row>
    <row r="635" spans="1:47" ht="15" customHeight="1">
      <c r="A635" s="32" t="e">
        <f t="shared" si="42"/>
        <v>#N/A</v>
      </c>
      <c r="B635" s="32" t="e">
        <f>IF($D$1=" "," ",VLOOKUP($D$1,Kodtabla!$A$2:$H$107,3,FALSE))</f>
        <v>#N/A</v>
      </c>
      <c r="C635" s="44">
        <v>630</v>
      </c>
      <c r="D635" s="58" t="s">
        <v>2049</v>
      </c>
      <c r="E635" s="45" t="s">
        <v>613</v>
      </c>
      <c r="F635" s="63">
        <f t="shared" si="40"/>
        <v>0</v>
      </c>
      <c r="G635" s="63">
        <f t="shared" si="41"/>
        <v>0</v>
      </c>
      <c r="H635" s="39"/>
      <c r="I635" s="39"/>
      <c r="J635" s="39"/>
      <c r="K635" s="39"/>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U635" s="30" t="str">
        <f t="shared" si="39"/>
        <v> </v>
      </c>
    </row>
    <row r="636" spans="1:47" ht="15" customHeight="1">
      <c r="A636" s="32" t="e">
        <f t="shared" si="42"/>
        <v>#N/A</v>
      </c>
      <c r="B636" s="32" t="e">
        <f>IF($D$1=" "," ",VLOOKUP($D$1,Kodtabla!$A$2:$H$107,3,FALSE))</f>
        <v>#N/A</v>
      </c>
      <c r="C636" s="44">
        <v>631</v>
      </c>
      <c r="D636" s="58" t="s">
        <v>2050</v>
      </c>
      <c r="E636" s="45" t="s">
        <v>614</v>
      </c>
      <c r="F636" s="63">
        <f t="shared" si="40"/>
        <v>0</v>
      </c>
      <c r="G636" s="63">
        <f t="shared" si="41"/>
        <v>0</v>
      </c>
      <c r="H636" s="39"/>
      <c r="I636" s="39"/>
      <c r="J636" s="39"/>
      <c r="K636" s="39"/>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U636" s="30" t="str">
        <f t="shared" si="39"/>
        <v> </v>
      </c>
    </row>
    <row r="637" spans="1:47" ht="15" customHeight="1">
      <c r="A637" s="32" t="e">
        <f t="shared" si="42"/>
        <v>#N/A</v>
      </c>
      <c r="B637" s="32" t="e">
        <f>IF($D$1=" "," ",VLOOKUP($D$1,Kodtabla!$A$2:$H$107,3,FALSE))</f>
        <v>#N/A</v>
      </c>
      <c r="C637" s="44">
        <v>632</v>
      </c>
      <c r="D637" s="58" t="s">
        <v>2051</v>
      </c>
      <c r="E637" s="45" t="s">
        <v>615</v>
      </c>
      <c r="F637" s="63">
        <f t="shared" si="40"/>
        <v>0</v>
      </c>
      <c r="G637" s="63">
        <f t="shared" si="41"/>
        <v>0</v>
      </c>
      <c r="H637" s="39"/>
      <c r="I637" s="39"/>
      <c r="J637" s="39"/>
      <c r="K637" s="39"/>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U637" s="30" t="str">
        <f t="shared" si="39"/>
        <v> </v>
      </c>
    </row>
    <row r="638" spans="1:47" ht="15" customHeight="1">
      <c r="A638" s="32" t="e">
        <f t="shared" si="42"/>
        <v>#N/A</v>
      </c>
      <c r="B638" s="32" t="e">
        <f>IF($D$1=" "," ",VLOOKUP($D$1,Kodtabla!$A$2:$H$107,3,FALSE))</f>
        <v>#N/A</v>
      </c>
      <c r="C638" s="44">
        <v>633</v>
      </c>
      <c r="D638" s="58" t="s">
        <v>2052</v>
      </c>
      <c r="E638" s="45" t="s">
        <v>616</v>
      </c>
      <c r="F638" s="63">
        <f t="shared" si="40"/>
        <v>0</v>
      </c>
      <c r="G638" s="63">
        <f t="shared" si="41"/>
        <v>0</v>
      </c>
      <c r="H638" s="39"/>
      <c r="I638" s="39"/>
      <c r="J638" s="39"/>
      <c r="K638" s="39"/>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U638" s="30" t="str">
        <f t="shared" si="39"/>
        <v> </v>
      </c>
    </row>
    <row r="639" spans="1:47" ht="15" customHeight="1">
      <c r="A639" s="32" t="e">
        <f t="shared" si="42"/>
        <v>#N/A</v>
      </c>
      <c r="B639" s="32" t="e">
        <f>IF($D$1=" "," ",VLOOKUP($D$1,Kodtabla!$A$2:$H$107,3,FALSE))</f>
        <v>#N/A</v>
      </c>
      <c r="C639" s="44">
        <v>634</v>
      </c>
      <c r="D639" s="58" t="s">
        <v>2053</v>
      </c>
      <c r="E639" s="45" t="s">
        <v>617</v>
      </c>
      <c r="F639" s="63">
        <f t="shared" si="40"/>
        <v>0</v>
      </c>
      <c r="G639" s="63">
        <f t="shared" si="41"/>
        <v>0</v>
      </c>
      <c r="H639" s="39"/>
      <c r="I639" s="39"/>
      <c r="J639" s="39"/>
      <c r="K639" s="39"/>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U639" s="30" t="str">
        <f t="shared" si="39"/>
        <v> </v>
      </c>
    </row>
    <row r="640" spans="1:47" ht="15" customHeight="1">
      <c r="A640" s="32" t="e">
        <f t="shared" si="42"/>
        <v>#N/A</v>
      </c>
      <c r="B640" s="32" t="e">
        <f>IF($D$1=" "," ",VLOOKUP($D$1,Kodtabla!$A$2:$H$107,3,FALSE))</f>
        <v>#N/A</v>
      </c>
      <c r="C640" s="44">
        <v>635</v>
      </c>
      <c r="D640" s="58" t="s">
        <v>2054</v>
      </c>
      <c r="E640" s="45" t="s">
        <v>618</v>
      </c>
      <c r="F640" s="63">
        <f t="shared" si="40"/>
        <v>0</v>
      </c>
      <c r="G640" s="63">
        <f t="shared" si="41"/>
        <v>0</v>
      </c>
      <c r="H640" s="39"/>
      <c r="I640" s="39"/>
      <c r="J640" s="39"/>
      <c r="K640" s="39"/>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U640" s="30" t="str">
        <f t="shared" si="39"/>
        <v> </v>
      </c>
    </row>
    <row r="641" spans="1:47" ht="15" customHeight="1">
      <c r="A641" s="32" t="e">
        <f t="shared" si="42"/>
        <v>#N/A</v>
      </c>
      <c r="B641" s="32" t="e">
        <f>IF($D$1=" "," ",VLOOKUP($D$1,Kodtabla!$A$2:$H$107,3,FALSE))</f>
        <v>#N/A</v>
      </c>
      <c r="C641" s="44">
        <v>636</v>
      </c>
      <c r="D641" s="58" t="s">
        <v>2055</v>
      </c>
      <c r="E641" s="45" t="s">
        <v>619</v>
      </c>
      <c r="F641" s="63">
        <f t="shared" si="40"/>
        <v>0</v>
      </c>
      <c r="G641" s="63">
        <f t="shared" si="41"/>
        <v>0</v>
      </c>
      <c r="H641" s="39"/>
      <c r="I641" s="39"/>
      <c r="J641" s="39"/>
      <c r="K641" s="39"/>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U641" s="30" t="str">
        <f t="shared" si="39"/>
        <v> </v>
      </c>
    </row>
    <row r="642" spans="1:47" ht="15" customHeight="1">
      <c r="A642" s="32" t="e">
        <f t="shared" si="42"/>
        <v>#N/A</v>
      </c>
      <c r="B642" s="32" t="e">
        <f>IF($D$1=" "," ",VLOOKUP($D$1,Kodtabla!$A$2:$H$107,3,FALSE))</f>
        <v>#N/A</v>
      </c>
      <c r="C642" s="44">
        <v>637</v>
      </c>
      <c r="D642" s="58" t="s">
        <v>2056</v>
      </c>
      <c r="E642" s="45" t="s">
        <v>620</v>
      </c>
      <c r="F642" s="63">
        <f t="shared" si="40"/>
        <v>0</v>
      </c>
      <c r="G642" s="63">
        <f t="shared" si="41"/>
        <v>0</v>
      </c>
      <c r="H642" s="39"/>
      <c r="I642" s="39"/>
      <c r="J642" s="39"/>
      <c r="K642" s="39"/>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U642" s="30" t="str">
        <f t="shared" si="39"/>
        <v> </v>
      </c>
    </row>
    <row r="643" spans="1:47" ht="15" customHeight="1">
      <c r="A643" s="32" t="e">
        <f t="shared" si="42"/>
        <v>#N/A</v>
      </c>
      <c r="B643" s="32" t="e">
        <f>IF($D$1=" "," ",VLOOKUP($D$1,Kodtabla!$A$2:$H$107,3,FALSE))</f>
        <v>#N/A</v>
      </c>
      <c r="C643" s="44">
        <v>638</v>
      </c>
      <c r="D643" s="58" t="s">
        <v>2057</v>
      </c>
      <c r="E643" s="45" t="s">
        <v>621</v>
      </c>
      <c r="F643" s="63">
        <f t="shared" si="40"/>
        <v>0</v>
      </c>
      <c r="G643" s="63">
        <f t="shared" si="41"/>
        <v>0</v>
      </c>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U643" s="30" t="str">
        <f t="shared" si="39"/>
        <v> </v>
      </c>
    </row>
    <row r="644" spans="1:47" ht="15" customHeight="1">
      <c r="A644" s="32" t="e">
        <f t="shared" si="42"/>
        <v>#N/A</v>
      </c>
      <c r="B644" s="32" t="e">
        <f>IF($D$1=" "," ",VLOOKUP($D$1,Kodtabla!$A$2:$H$107,3,FALSE))</f>
        <v>#N/A</v>
      </c>
      <c r="C644" s="44">
        <v>639</v>
      </c>
      <c r="D644" s="58" t="s">
        <v>2058</v>
      </c>
      <c r="E644" s="45" t="s">
        <v>622</v>
      </c>
      <c r="F644" s="63">
        <f t="shared" si="40"/>
        <v>0</v>
      </c>
      <c r="G644" s="63">
        <f t="shared" si="41"/>
        <v>0</v>
      </c>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U644" s="30" t="str">
        <f t="shared" si="39"/>
        <v> </v>
      </c>
    </row>
    <row r="645" spans="1:47" ht="15" customHeight="1">
      <c r="A645" s="32" t="e">
        <f t="shared" si="42"/>
        <v>#N/A</v>
      </c>
      <c r="B645" s="32" t="e">
        <f>IF($D$1=" "," ",VLOOKUP($D$1,Kodtabla!$A$2:$H$107,3,FALSE))</f>
        <v>#N/A</v>
      </c>
      <c r="C645" s="44">
        <v>640</v>
      </c>
      <c r="D645" s="58" t="s">
        <v>2059</v>
      </c>
      <c r="E645" s="45" t="s">
        <v>623</v>
      </c>
      <c r="F645" s="63">
        <f t="shared" si="40"/>
        <v>0</v>
      </c>
      <c r="G645" s="63">
        <f t="shared" si="41"/>
        <v>0</v>
      </c>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U645" s="30" t="str">
        <f t="shared" si="39"/>
        <v> </v>
      </c>
    </row>
    <row r="646" spans="1:47" ht="15" customHeight="1">
      <c r="A646" s="32" t="e">
        <f t="shared" si="42"/>
        <v>#N/A</v>
      </c>
      <c r="B646" s="32" t="e">
        <f>IF($D$1=" "," ",VLOOKUP($D$1,Kodtabla!$A$2:$H$107,3,FALSE))</f>
        <v>#N/A</v>
      </c>
      <c r="C646" s="44">
        <v>641</v>
      </c>
      <c r="D646" s="58" t="s">
        <v>2060</v>
      </c>
      <c r="E646" s="45" t="s">
        <v>624</v>
      </c>
      <c r="F646" s="63">
        <f t="shared" si="40"/>
        <v>0</v>
      </c>
      <c r="G646" s="63">
        <f t="shared" si="41"/>
        <v>0</v>
      </c>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U646" s="30" t="str">
        <f aca="true" t="shared" si="43" ref="AU646:AU709">IF(F646&gt;=G646," ","HIBÁS")</f>
        <v> </v>
      </c>
    </row>
    <row r="647" spans="1:47" ht="15" customHeight="1">
      <c r="A647" s="32" t="e">
        <f t="shared" si="42"/>
        <v>#N/A</v>
      </c>
      <c r="B647" s="32" t="e">
        <f>IF($D$1=" "," ",VLOOKUP($D$1,Kodtabla!$A$2:$H$107,3,FALSE))</f>
        <v>#N/A</v>
      </c>
      <c r="C647" s="44">
        <v>642</v>
      </c>
      <c r="D647" s="58" t="s">
        <v>2061</v>
      </c>
      <c r="E647" s="45" t="s">
        <v>2456</v>
      </c>
      <c r="F647" s="63">
        <f aca="true" t="shared" si="44" ref="F647:F710">H647+J647+L647+N647+P647+R647+T647+V647+X647+Z647+AB647+AD647+AF647+AH647+AJ647+AL647+AN647+AP647+AR647</f>
        <v>0</v>
      </c>
      <c r="G647" s="63">
        <f aca="true" t="shared" si="45" ref="G647:G710">I647+K647+M647+O647+Q647+S647+U647+W647+Y647+AA647+AC647+AE647+AG647+AI647+AK647+AM647+AO647+AQ647+AS647</f>
        <v>0</v>
      </c>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U647" s="30" t="str">
        <f t="shared" si="43"/>
        <v> </v>
      </c>
    </row>
    <row r="648" spans="1:47" ht="15" customHeight="1">
      <c r="A648" s="32" t="e">
        <f aca="true" t="shared" si="46" ref="A648:A711">$A$6</f>
        <v>#N/A</v>
      </c>
      <c r="B648" s="32" t="e">
        <f>IF($D$1=" "," ",VLOOKUP($D$1,Kodtabla!$A$2:$H$107,3,FALSE))</f>
        <v>#N/A</v>
      </c>
      <c r="C648" s="44">
        <v>643</v>
      </c>
      <c r="D648" s="58" t="s">
        <v>2062</v>
      </c>
      <c r="E648" s="45" t="s">
        <v>625</v>
      </c>
      <c r="F648" s="63">
        <f t="shared" si="44"/>
        <v>0</v>
      </c>
      <c r="G648" s="63">
        <f t="shared" si="45"/>
        <v>0</v>
      </c>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U648" s="30" t="str">
        <f t="shared" si="43"/>
        <v> </v>
      </c>
    </row>
    <row r="649" spans="1:47" ht="15" customHeight="1">
      <c r="A649" s="32" t="e">
        <f t="shared" si="46"/>
        <v>#N/A</v>
      </c>
      <c r="B649" s="32" t="e">
        <f>IF($D$1=" "," ",VLOOKUP($D$1,Kodtabla!$A$2:$H$107,3,FALSE))</f>
        <v>#N/A</v>
      </c>
      <c r="C649" s="44">
        <v>644</v>
      </c>
      <c r="D649" s="58" t="s">
        <v>2063</v>
      </c>
      <c r="E649" s="45" t="s">
        <v>626</v>
      </c>
      <c r="F649" s="63">
        <f t="shared" si="44"/>
        <v>0</v>
      </c>
      <c r="G649" s="63">
        <f t="shared" si="45"/>
        <v>0</v>
      </c>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U649" s="30" t="str">
        <f t="shared" si="43"/>
        <v> </v>
      </c>
    </row>
    <row r="650" spans="1:47" ht="15" customHeight="1">
      <c r="A650" s="32" t="e">
        <f t="shared" si="46"/>
        <v>#N/A</v>
      </c>
      <c r="B650" s="32" t="e">
        <f>IF($D$1=" "," ",VLOOKUP($D$1,Kodtabla!$A$2:$H$107,3,FALSE))</f>
        <v>#N/A</v>
      </c>
      <c r="C650" s="44">
        <v>645</v>
      </c>
      <c r="D650" s="58" t="s">
        <v>2064</v>
      </c>
      <c r="E650" s="45" t="s">
        <v>627</v>
      </c>
      <c r="F650" s="63">
        <f t="shared" si="44"/>
        <v>0</v>
      </c>
      <c r="G650" s="63">
        <f t="shared" si="45"/>
        <v>0</v>
      </c>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U650" s="30" t="str">
        <f t="shared" si="43"/>
        <v> </v>
      </c>
    </row>
    <row r="651" spans="1:47" ht="15" customHeight="1">
      <c r="A651" s="32" t="e">
        <f t="shared" si="46"/>
        <v>#N/A</v>
      </c>
      <c r="B651" s="32" t="e">
        <f>IF($D$1=" "," ",VLOOKUP($D$1,Kodtabla!$A$2:$H$107,3,FALSE))</f>
        <v>#N/A</v>
      </c>
      <c r="C651" s="44">
        <v>646</v>
      </c>
      <c r="D651" s="58" t="s">
        <v>2065</v>
      </c>
      <c r="E651" s="45" t="s">
        <v>628</v>
      </c>
      <c r="F651" s="63">
        <f t="shared" si="44"/>
        <v>0</v>
      </c>
      <c r="G651" s="63">
        <f t="shared" si="45"/>
        <v>0</v>
      </c>
      <c r="H651" s="39"/>
      <c r="I651" s="39"/>
      <c r="J651" s="39"/>
      <c r="K651" s="39"/>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U651" s="30" t="str">
        <f t="shared" si="43"/>
        <v> </v>
      </c>
    </row>
    <row r="652" spans="1:47" ht="15" customHeight="1">
      <c r="A652" s="32" t="e">
        <f t="shared" si="46"/>
        <v>#N/A</v>
      </c>
      <c r="B652" s="32" t="e">
        <f>IF($D$1=" "," ",VLOOKUP($D$1,Kodtabla!$A$2:$H$107,3,FALSE))</f>
        <v>#N/A</v>
      </c>
      <c r="C652" s="44">
        <v>647</v>
      </c>
      <c r="D652" s="58" t="s">
        <v>2066</v>
      </c>
      <c r="E652" s="45" t="s">
        <v>629</v>
      </c>
      <c r="F652" s="63">
        <f t="shared" si="44"/>
        <v>0</v>
      </c>
      <c r="G652" s="63">
        <f t="shared" si="45"/>
        <v>0</v>
      </c>
      <c r="H652" s="39"/>
      <c r="I652" s="39"/>
      <c r="J652" s="39"/>
      <c r="K652" s="39"/>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U652" s="30" t="str">
        <f t="shared" si="43"/>
        <v> </v>
      </c>
    </row>
    <row r="653" spans="1:47" ht="15" customHeight="1">
      <c r="A653" s="32" t="e">
        <f t="shared" si="46"/>
        <v>#N/A</v>
      </c>
      <c r="B653" s="32" t="e">
        <f>IF($D$1=" "," ",VLOOKUP($D$1,Kodtabla!$A$2:$H$107,3,FALSE))</f>
        <v>#N/A</v>
      </c>
      <c r="C653" s="44">
        <v>648</v>
      </c>
      <c r="D653" s="58" t="s">
        <v>2067</v>
      </c>
      <c r="E653" s="45" t="s">
        <v>630</v>
      </c>
      <c r="F653" s="63">
        <f t="shared" si="44"/>
        <v>0</v>
      </c>
      <c r="G653" s="63">
        <f t="shared" si="45"/>
        <v>0</v>
      </c>
      <c r="H653" s="39"/>
      <c r="I653" s="39"/>
      <c r="J653" s="39"/>
      <c r="K653" s="39"/>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U653" s="30" t="str">
        <f t="shared" si="43"/>
        <v> </v>
      </c>
    </row>
    <row r="654" spans="1:47" ht="15" customHeight="1">
      <c r="A654" s="32" t="e">
        <f t="shared" si="46"/>
        <v>#N/A</v>
      </c>
      <c r="B654" s="32" t="e">
        <f>IF($D$1=" "," ",VLOOKUP($D$1,Kodtabla!$A$2:$H$107,3,FALSE))</f>
        <v>#N/A</v>
      </c>
      <c r="C654" s="44">
        <v>649</v>
      </c>
      <c r="D654" s="58" t="s">
        <v>2068</v>
      </c>
      <c r="E654" s="45" t="s">
        <v>631</v>
      </c>
      <c r="F654" s="63">
        <f t="shared" si="44"/>
        <v>0</v>
      </c>
      <c r="G654" s="63">
        <f t="shared" si="45"/>
        <v>0</v>
      </c>
      <c r="H654" s="39"/>
      <c r="I654" s="39"/>
      <c r="J654" s="39"/>
      <c r="K654" s="39"/>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U654" s="30" t="str">
        <f t="shared" si="43"/>
        <v> </v>
      </c>
    </row>
    <row r="655" spans="1:47" ht="15" customHeight="1">
      <c r="A655" s="32" t="e">
        <f t="shared" si="46"/>
        <v>#N/A</v>
      </c>
      <c r="B655" s="32" t="e">
        <f>IF($D$1=" "," ",VLOOKUP($D$1,Kodtabla!$A$2:$H$107,3,FALSE))</f>
        <v>#N/A</v>
      </c>
      <c r="C655" s="44">
        <v>650</v>
      </c>
      <c r="D655" s="58" t="s">
        <v>2069</v>
      </c>
      <c r="E655" s="45" t="s">
        <v>632</v>
      </c>
      <c r="F655" s="63">
        <f t="shared" si="44"/>
        <v>0</v>
      </c>
      <c r="G655" s="63">
        <f t="shared" si="45"/>
        <v>0</v>
      </c>
      <c r="H655" s="39"/>
      <c r="I655" s="39"/>
      <c r="J655" s="39"/>
      <c r="K655" s="39"/>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U655" s="30" t="str">
        <f t="shared" si="43"/>
        <v> </v>
      </c>
    </row>
    <row r="656" spans="1:47" ht="15" customHeight="1">
      <c r="A656" s="32" t="e">
        <f t="shared" si="46"/>
        <v>#N/A</v>
      </c>
      <c r="B656" s="32" t="e">
        <f>IF($D$1=" "," ",VLOOKUP($D$1,Kodtabla!$A$2:$H$107,3,FALSE))</f>
        <v>#N/A</v>
      </c>
      <c r="C656" s="44">
        <v>651</v>
      </c>
      <c r="D656" s="58" t="s">
        <v>2070</v>
      </c>
      <c r="E656" s="45" t="s">
        <v>633</v>
      </c>
      <c r="F656" s="63">
        <f t="shared" si="44"/>
        <v>0</v>
      </c>
      <c r="G656" s="63">
        <f t="shared" si="45"/>
        <v>0</v>
      </c>
      <c r="H656" s="39"/>
      <c r="I656" s="39"/>
      <c r="J656" s="39"/>
      <c r="K656" s="39"/>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U656" s="30" t="str">
        <f t="shared" si="43"/>
        <v> </v>
      </c>
    </row>
    <row r="657" spans="1:47" ht="15" customHeight="1">
      <c r="A657" s="32" t="e">
        <f t="shared" si="46"/>
        <v>#N/A</v>
      </c>
      <c r="B657" s="32" t="e">
        <f>IF($D$1=" "," ",VLOOKUP($D$1,Kodtabla!$A$2:$H$107,3,FALSE))</f>
        <v>#N/A</v>
      </c>
      <c r="C657" s="44">
        <v>652</v>
      </c>
      <c r="D657" s="58" t="s">
        <v>2071</v>
      </c>
      <c r="E657" s="45" t="s">
        <v>634</v>
      </c>
      <c r="F657" s="63">
        <f t="shared" si="44"/>
        <v>0</v>
      </c>
      <c r="G657" s="63">
        <f t="shared" si="45"/>
        <v>0</v>
      </c>
      <c r="H657" s="39"/>
      <c r="I657" s="39"/>
      <c r="J657" s="39"/>
      <c r="K657" s="39"/>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U657" s="30" t="str">
        <f t="shared" si="43"/>
        <v> </v>
      </c>
    </row>
    <row r="658" spans="1:47" ht="15" customHeight="1">
      <c r="A658" s="32" t="e">
        <f t="shared" si="46"/>
        <v>#N/A</v>
      </c>
      <c r="B658" s="32" t="e">
        <f>IF($D$1=" "," ",VLOOKUP($D$1,Kodtabla!$A$2:$H$107,3,FALSE))</f>
        <v>#N/A</v>
      </c>
      <c r="C658" s="44">
        <v>653</v>
      </c>
      <c r="D658" s="58" t="s">
        <v>2072</v>
      </c>
      <c r="E658" s="45" t="s">
        <v>635</v>
      </c>
      <c r="F658" s="63">
        <f t="shared" si="44"/>
        <v>0</v>
      </c>
      <c r="G658" s="63">
        <f t="shared" si="45"/>
        <v>0</v>
      </c>
      <c r="H658" s="39"/>
      <c r="I658" s="39"/>
      <c r="J658" s="39"/>
      <c r="K658" s="39"/>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U658" s="30" t="str">
        <f t="shared" si="43"/>
        <v> </v>
      </c>
    </row>
    <row r="659" spans="1:47" ht="15" customHeight="1">
      <c r="A659" s="32" t="e">
        <f t="shared" si="46"/>
        <v>#N/A</v>
      </c>
      <c r="B659" s="32" t="e">
        <f>IF($D$1=" "," ",VLOOKUP($D$1,Kodtabla!$A$2:$H$107,3,FALSE))</f>
        <v>#N/A</v>
      </c>
      <c r="C659" s="44">
        <v>654</v>
      </c>
      <c r="D659" s="58" t="s">
        <v>2073</v>
      </c>
      <c r="E659" s="45" t="s">
        <v>636</v>
      </c>
      <c r="F659" s="63">
        <f t="shared" si="44"/>
        <v>0</v>
      </c>
      <c r="G659" s="63">
        <f t="shared" si="45"/>
        <v>0</v>
      </c>
      <c r="H659" s="39"/>
      <c r="I659" s="39"/>
      <c r="J659" s="39"/>
      <c r="K659" s="39"/>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U659" s="30" t="str">
        <f t="shared" si="43"/>
        <v> </v>
      </c>
    </row>
    <row r="660" spans="1:47" ht="15" customHeight="1">
      <c r="A660" s="32" t="e">
        <f t="shared" si="46"/>
        <v>#N/A</v>
      </c>
      <c r="B660" s="32" t="e">
        <f>IF($D$1=" "," ",VLOOKUP($D$1,Kodtabla!$A$2:$H$107,3,FALSE))</f>
        <v>#N/A</v>
      </c>
      <c r="C660" s="44">
        <v>655</v>
      </c>
      <c r="D660" s="58" t="s">
        <v>2074</v>
      </c>
      <c r="E660" s="45" t="s">
        <v>637</v>
      </c>
      <c r="F660" s="63">
        <f t="shared" si="44"/>
        <v>0</v>
      </c>
      <c r="G660" s="63">
        <f t="shared" si="45"/>
        <v>0</v>
      </c>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U660" s="30" t="str">
        <f t="shared" si="43"/>
        <v> </v>
      </c>
    </row>
    <row r="661" spans="1:47" ht="15" customHeight="1">
      <c r="A661" s="32" t="e">
        <f t="shared" si="46"/>
        <v>#N/A</v>
      </c>
      <c r="B661" s="32" t="e">
        <f>IF($D$1=" "," ",VLOOKUP($D$1,Kodtabla!$A$2:$H$107,3,FALSE))</f>
        <v>#N/A</v>
      </c>
      <c r="C661" s="44">
        <v>656</v>
      </c>
      <c r="D661" s="58" t="s">
        <v>2075</v>
      </c>
      <c r="E661" s="45" t="s">
        <v>638</v>
      </c>
      <c r="F661" s="63">
        <f t="shared" si="44"/>
        <v>0</v>
      </c>
      <c r="G661" s="63">
        <f t="shared" si="45"/>
        <v>0</v>
      </c>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U661" s="30" t="str">
        <f t="shared" si="43"/>
        <v> </v>
      </c>
    </row>
    <row r="662" spans="1:47" ht="15" customHeight="1">
      <c r="A662" s="32" t="e">
        <f t="shared" si="46"/>
        <v>#N/A</v>
      </c>
      <c r="B662" s="32" t="e">
        <f>IF($D$1=" "," ",VLOOKUP($D$1,Kodtabla!$A$2:$H$107,3,FALSE))</f>
        <v>#N/A</v>
      </c>
      <c r="C662" s="44">
        <v>657</v>
      </c>
      <c r="D662" s="58" t="s">
        <v>2076</v>
      </c>
      <c r="E662" s="45" t="s">
        <v>639</v>
      </c>
      <c r="F662" s="63">
        <f t="shared" si="44"/>
        <v>0</v>
      </c>
      <c r="G662" s="63">
        <f t="shared" si="45"/>
        <v>0</v>
      </c>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U662" s="30" t="str">
        <f t="shared" si="43"/>
        <v> </v>
      </c>
    </row>
    <row r="663" spans="1:47" ht="15" customHeight="1">
      <c r="A663" s="32" t="e">
        <f t="shared" si="46"/>
        <v>#N/A</v>
      </c>
      <c r="B663" s="32" t="e">
        <f>IF($D$1=" "," ",VLOOKUP($D$1,Kodtabla!$A$2:$H$107,3,FALSE))</f>
        <v>#N/A</v>
      </c>
      <c r="C663" s="44">
        <v>658</v>
      </c>
      <c r="D663" s="58" t="s">
        <v>2077</v>
      </c>
      <c r="E663" s="45" t="s">
        <v>640</v>
      </c>
      <c r="F663" s="63">
        <f t="shared" si="44"/>
        <v>0</v>
      </c>
      <c r="G663" s="63">
        <f t="shared" si="45"/>
        <v>0</v>
      </c>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U663" s="30" t="str">
        <f t="shared" si="43"/>
        <v> </v>
      </c>
    </row>
    <row r="664" spans="1:47" ht="15" customHeight="1">
      <c r="A664" s="32" t="e">
        <f t="shared" si="46"/>
        <v>#N/A</v>
      </c>
      <c r="B664" s="32" t="e">
        <f>IF($D$1=" "," ",VLOOKUP($D$1,Kodtabla!$A$2:$H$107,3,FALSE))</f>
        <v>#N/A</v>
      </c>
      <c r="C664" s="44">
        <v>659</v>
      </c>
      <c r="D664" s="58" t="s">
        <v>2078</v>
      </c>
      <c r="E664" s="45" t="s">
        <v>641</v>
      </c>
      <c r="F664" s="63">
        <f t="shared" si="44"/>
        <v>0</v>
      </c>
      <c r="G664" s="63">
        <f t="shared" si="45"/>
        <v>0</v>
      </c>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U664" s="30" t="str">
        <f t="shared" si="43"/>
        <v> </v>
      </c>
    </row>
    <row r="665" spans="1:47" ht="15" customHeight="1">
      <c r="A665" s="32" t="e">
        <f t="shared" si="46"/>
        <v>#N/A</v>
      </c>
      <c r="B665" s="32" t="e">
        <f>IF($D$1=" "," ",VLOOKUP($D$1,Kodtabla!$A$2:$H$107,3,FALSE))</f>
        <v>#N/A</v>
      </c>
      <c r="C665" s="44">
        <v>660</v>
      </c>
      <c r="D665" s="58" t="s">
        <v>2079</v>
      </c>
      <c r="E665" s="45" t="s">
        <v>2457</v>
      </c>
      <c r="F665" s="63">
        <f t="shared" si="44"/>
        <v>0</v>
      </c>
      <c r="G665" s="63">
        <f t="shared" si="45"/>
        <v>0</v>
      </c>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U665" s="30" t="str">
        <f t="shared" si="43"/>
        <v> </v>
      </c>
    </row>
    <row r="666" spans="1:47" ht="15" customHeight="1">
      <c r="A666" s="32" t="e">
        <f t="shared" si="46"/>
        <v>#N/A</v>
      </c>
      <c r="B666" s="32" t="e">
        <f>IF($D$1=" "," ",VLOOKUP($D$1,Kodtabla!$A$2:$H$107,3,FALSE))</f>
        <v>#N/A</v>
      </c>
      <c r="C666" s="44">
        <v>661</v>
      </c>
      <c r="D666" s="58" t="s">
        <v>2080</v>
      </c>
      <c r="E666" s="45" t="s">
        <v>642</v>
      </c>
      <c r="F666" s="63">
        <f t="shared" si="44"/>
        <v>0</v>
      </c>
      <c r="G666" s="63">
        <f t="shared" si="45"/>
        <v>0</v>
      </c>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U666" s="30" t="str">
        <f t="shared" si="43"/>
        <v> </v>
      </c>
    </row>
    <row r="667" spans="1:47" ht="15" customHeight="1">
      <c r="A667" s="32" t="e">
        <f t="shared" si="46"/>
        <v>#N/A</v>
      </c>
      <c r="B667" s="32" t="e">
        <f>IF($D$1=" "," ",VLOOKUP($D$1,Kodtabla!$A$2:$H$107,3,FALSE))</f>
        <v>#N/A</v>
      </c>
      <c r="C667" s="44">
        <v>662</v>
      </c>
      <c r="D667" s="58" t="s">
        <v>2081</v>
      </c>
      <c r="E667" s="45" t="s">
        <v>643</v>
      </c>
      <c r="F667" s="63">
        <f t="shared" si="44"/>
        <v>0</v>
      </c>
      <c r="G667" s="63">
        <f t="shared" si="45"/>
        <v>0</v>
      </c>
      <c r="H667" s="39"/>
      <c r="I667" s="39"/>
      <c r="J667" s="39"/>
      <c r="K667" s="39"/>
      <c r="L667" s="39"/>
      <c r="M667" s="39"/>
      <c r="N667" s="39"/>
      <c r="O667" s="39"/>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U667" s="30" t="str">
        <f t="shared" si="43"/>
        <v> </v>
      </c>
    </row>
    <row r="668" spans="1:47" ht="15" customHeight="1">
      <c r="A668" s="32" t="e">
        <f t="shared" si="46"/>
        <v>#N/A</v>
      </c>
      <c r="B668" s="32" t="e">
        <f>IF($D$1=" "," ",VLOOKUP($D$1,Kodtabla!$A$2:$H$107,3,FALSE))</f>
        <v>#N/A</v>
      </c>
      <c r="C668" s="44">
        <v>663</v>
      </c>
      <c r="D668" s="58" t="s">
        <v>2082</v>
      </c>
      <c r="E668" s="45" t="s">
        <v>644</v>
      </c>
      <c r="F668" s="63">
        <f t="shared" si="44"/>
        <v>0</v>
      </c>
      <c r="G668" s="63">
        <f t="shared" si="45"/>
        <v>0</v>
      </c>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U668" s="30" t="str">
        <f t="shared" si="43"/>
        <v> </v>
      </c>
    </row>
    <row r="669" spans="1:47" ht="15" customHeight="1">
      <c r="A669" s="32" t="e">
        <f t="shared" si="46"/>
        <v>#N/A</v>
      </c>
      <c r="B669" s="32" t="e">
        <f>IF($D$1=" "," ",VLOOKUP($D$1,Kodtabla!$A$2:$H$107,3,FALSE))</f>
        <v>#N/A</v>
      </c>
      <c r="C669" s="44">
        <v>664</v>
      </c>
      <c r="D669" s="58" t="s">
        <v>2083</v>
      </c>
      <c r="E669" s="45" t="s">
        <v>645</v>
      </c>
      <c r="F669" s="63">
        <f t="shared" si="44"/>
        <v>0</v>
      </c>
      <c r="G669" s="63">
        <f t="shared" si="45"/>
        <v>0</v>
      </c>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U669" s="30" t="str">
        <f t="shared" si="43"/>
        <v> </v>
      </c>
    </row>
    <row r="670" spans="1:47" ht="15" customHeight="1">
      <c r="A670" s="32" t="e">
        <f t="shared" si="46"/>
        <v>#N/A</v>
      </c>
      <c r="B670" s="32" t="e">
        <f>IF($D$1=" "," ",VLOOKUP($D$1,Kodtabla!$A$2:$H$107,3,FALSE))</f>
        <v>#N/A</v>
      </c>
      <c r="C670" s="44">
        <v>665</v>
      </c>
      <c r="D670" s="58" t="s">
        <v>2084</v>
      </c>
      <c r="E670" s="45" t="s">
        <v>646</v>
      </c>
      <c r="F670" s="63">
        <f t="shared" si="44"/>
        <v>0</v>
      </c>
      <c r="G670" s="63">
        <f t="shared" si="45"/>
        <v>0</v>
      </c>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U670" s="30" t="str">
        <f t="shared" si="43"/>
        <v> </v>
      </c>
    </row>
    <row r="671" spans="1:47" ht="15" customHeight="1">
      <c r="A671" s="32" t="e">
        <f t="shared" si="46"/>
        <v>#N/A</v>
      </c>
      <c r="B671" s="32" t="e">
        <f>IF($D$1=" "," ",VLOOKUP($D$1,Kodtabla!$A$2:$H$107,3,FALSE))</f>
        <v>#N/A</v>
      </c>
      <c r="C671" s="44">
        <v>666</v>
      </c>
      <c r="D671" s="58" t="s">
        <v>2085</v>
      </c>
      <c r="E671" s="45" t="s">
        <v>647</v>
      </c>
      <c r="F671" s="63">
        <f t="shared" si="44"/>
        <v>0</v>
      </c>
      <c r="G671" s="63">
        <f t="shared" si="45"/>
        <v>0</v>
      </c>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U671" s="30" t="str">
        <f t="shared" si="43"/>
        <v> </v>
      </c>
    </row>
    <row r="672" spans="1:47" ht="15" customHeight="1">
      <c r="A672" s="32" t="e">
        <f t="shared" si="46"/>
        <v>#N/A</v>
      </c>
      <c r="B672" s="32" t="e">
        <f>IF($D$1=" "," ",VLOOKUP($D$1,Kodtabla!$A$2:$H$107,3,FALSE))</f>
        <v>#N/A</v>
      </c>
      <c r="C672" s="44">
        <v>667</v>
      </c>
      <c r="D672" s="58" t="s">
        <v>2086</v>
      </c>
      <c r="E672" s="45" t="s">
        <v>648</v>
      </c>
      <c r="F672" s="63">
        <f t="shared" si="44"/>
        <v>0</v>
      </c>
      <c r="G672" s="63">
        <f t="shared" si="45"/>
        <v>0</v>
      </c>
      <c r="H672" s="10"/>
      <c r="I672" s="10"/>
      <c r="J672" s="10"/>
      <c r="K672" s="10"/>
      <c r="L672" s="10"/>
      <c r="M672" s="10"/>
      <c r="N672" s="10"/>
      <c r="O672" s="10"/>
      <c r="P672" s="10"/>
      <c r="Q672" s="10"/>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U672" s="30" t="str">
        <f t="shared" si="43"/>
        <v> </v>
      </c>
    </row>
    <row r="673" spans="1:47" ht="15" customHeight="1">
      <c r="A673" s="32" t="e">
        <f t="shared" si="46"/>
        <v>#N/A</v>
      </c>
      <c r="B673" s="32" t="e">
        <f>IF($D$1=" "," ",VLOOKUP($D$1,Kodtabla!$A$2:$H$107,3,FALSE))</f>
        <v>#N/A</v>
      </c>
      <c r="C673" s="44">
        <v>668</v>
      </c>
      <c r="D673" s="58" t="s">
        <v>2087</v>
      </c>
      <c r="E673" s="45" t="s">
        <v>649</v>
      </c>
      <c r="F673" s="63">
        <f t="shared" si="44"/>
        <v>0</v>
      </c>
      <c r="G673" s="63">
        <f t="shared" si="45"/>
        <v>0</v>
      </c>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U673" s="30" t="str">
        <f t="shared" si="43"/>
        <v> </v>
      </c>
    </row>
    <row r="674" spans="1:47" ht="15" customHeight="1">
      <c r="A674" s="32" t="e">
        <f t="shared" si="46"/>
        <v>#N/A</v>
      </c>
      <c r="B674" s="32" t="e">
        <f>IF($D$1=" "," ",VLOOKUP($D$1,Kodtabla!$A$2:$H$107,3,FALSE))</f>
        <v>#N/A</v>
      </c>
      <c r="C674" s="44">
        <v>669</v>
      </c>
      <c r="D674" s="58" t="s">
        <v>2088</v>
      </c>
      <c r="E674" s="45" t="s">
        <v>650</v>
      </c>
      <c r="F674" s="63">
        <f t="shared" si="44"/>
        <v>0</v>
      </c>
      <c r="G674" s="63">
        <f t="shared" si="45"/>
        <v>0</v>
      </c>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U674" s="30" t="str">
        <f t="shared" si="43"/>
        <v> </v>
      </c>
    </row>
    <row r="675" spans="1:47" ht="15" customHeight="1">
      <c r="A675" s="32" t="e">
        <f t="shared" si="46"/>
        <v>#N/A</v>
      </c>
      <c r="B675" s="32" t="e">
        <f>IF($D$1=" "," ",VLOOKUP($D$1,Kodtabla!$A$2:$H$107,3,FALSE))</f>
        <v>#N/A</v>
      </c>
      <c r="C675" s="44">
        <v>670</v>
      </c>
      <c r="D675" s="58" t="s">
        <v>2089</v>
      </c>
      <c r="E675" s="45" t="s">
        <v>651</v>
      </c>
      <c r="F675" s="63">
        <f t="shared" si="44"/>
        <v>0</v>
      </c>
      <c r="G675" s="63">
        <f t="shared" si="45"/>
        <v>0</v>
      </c>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U675" s="30" t="str">
        <f t="shared" si="43"/>
        <v> </v>
      </c>
    </row>
    <row r="676" spans="1:47" ht="15" customHeight="1">
      <c r="A676" s="32" t="e">
        <f t="shared" si="46"/>
        <v>#N/A</v>
      </c>
      <c r="B676" s="32" t="e">
        <f>IF($D$1=" "," ",VLOOKUP($D$1,Kodtabla!$A$2:$H$107,3,FALSE))</f>
        <v>#N/A</v>
      </c>
      <c r="C676" s="44">
        <v>671</v>
      </c>
      <c r="D676" s="58" t="s">
        <v>2090</v>
      </c>
      <c r="E676" s="45" t="s">
        <v>652</v>
      </c>
      <c r="F676" s="63">
        <f t="shared" si="44"/>
        <v>0</v>
      </c>
      <c r="G676" s="63">
        <f t="shared" si="45"/>
        <v>0</v>
      </c>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U676" s="30" t="str">
        <f t="shared" si="43"/>
        <v> </v>
      </c>
    </row>
    <row r="677" spans="1:47" ht="15" customHeight="1">
      <c r="A677" s="32" t="e">
        <f t="shared" si="46"/>
        <v>#N/A</v>
      </c>
      <c r="B677" s="32" t="e">
        <f>IF($D$1=" "," ",VLOOKUP($D$1,Kodtabla!$A$2:$H$107,3,FALSE))</f>
        <v>#N/A</v>
      </c>
      <c r="C677" s="44">
        <v>672</v>
      </c>
      <c r="D677" s="58" t="s">
        <v>2091</v>
      </c>
      <c r="E677" s="45" t="s">
        <v>653</v>
      </c>
      <c r="F677" s="63">
        <f t="shared" si="44"/>
        <v>0</v>
      </c>
      <c r="G677" s="63">
        <f t="shared" si="45"/>
        <v>0</v>
      </c>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U677" s="30" t="str">
        <f t="shared" si="43"/>
        <v> </v>
      </c>
    </row>
    <row r="678" spans="1:47" ht="15" customHeight="1">
      <c r="A678" s="32" t="e">
        <f t="shared" si="46"/>
        <v>#N/A</v>
      </c>
      <c r="B678" s="32" t="e">
        <f>IF($D$1=" "," ",VLOOKUP($D$1,Kodtabla!$A$2:$H$107,3,FALSE))</f>
        <v>#N/A</v>
      </c>
      <c r="C678" s="44">
        <v>673</v>
      </c>
      <c r="D678" s="58" t="s">
        <v>2092</v>
      </c>
      <c r="E678" s="45" t="s">
        <v>654</v>
      </c>
      <c r="F678" s="63">
        <f t="shared" si="44"/>
        <v>0</v>
      </c>
      <c r="G678" s="63">
        <f t="shared" si="45"/>
        <v>0</v>
      </c>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U678" s="30" t="str">
        <f t="shared" si="43"/>
        <v> </v>
      </c>
    </row>
    <row r="679" spans="1:47" ht="15" customHeight="1">
      <c r="A679" s="32" t="e">
        <f t="shared" si="46"/>
        <v>#N/A</v>
      </c>
      <c r="B679" s="32" t="e">
        <f>IF($D$1=" "," ",VLOOKUP($D$1,Kodtabla!$A$2:$H$107,3,FALSE))</f>
        <v>#N/A</v>
      </c>
      <c r="C679" s="44">
        <v>674</v>
      </c>
      <c r="D679" s="58" t="s">
        <v>2093</v>
      </c>
      <c r="E679" s="45" t="s">
        <v>655</v>
      </c>
      <c r="F679" s="63">
        <f t="shared" si="44"/>
        <v>0</v>
      </c>
      <c r="G679" s="63">
        <f t="shared" si="45"/>
        <v>0</v>
      </c>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U679" s="30" t="str">
        <f t="shared" si="43"/>
        <v> </v>
      </c>
    </row>
    <row r="680" spans="1:47" ht="15" customHeight="1">
      <c r="A680" s="32" t="e">
        <f t="shared" si="46"/>
        <v>#N/A</v>
      </c>
      <c r="B680" s="32" t="e">
        <f>IF($D$1=" "," ",VLOOKUP($D$1,Kodtabla!$A$2:$H$107,3,FALSE))</f>
        <v>#N/A</v>
      </c>
      <c r="C680" s="44">
        <v>675</v>
      </c>
      <c r="D680" s="58" t="s">
        <v>2094</v>
      </c>
      <c r="E680" s="45" t="s">
        <v>656</v>
      </c>
      <c r="F680" s="63">
        <f t="shared" si="44"/>
        <v>0</v>
      </c>
      <c r="G680" s="63">
        <f t="shared" si="45"/>
        <v>0</v>
      </c>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U680" s="30" t="str">
        <f t="shared" si="43"/>
        <v> </v>
      </c>
    </row>
    <row r="681" spans="1:47" ht="15" customHeight="1">
      <c r="A681" s="32" t="e">
        <f t="shared" si="46"/>
        <v>#N/A</v>
      </c>
      <c r="B681" s="32" t="e">
        <f>IF($D$1=" "," ",VLOOKUP($D$1,Kodtabla!$A$2:$H$107,3,FALSE))</f>
        <v>#N/A</v>
      </c>
      <c r="C681" s="44">
        <v>676</v>
      </c>
      <c r="D681" s="58" t="s">
        <v>2095</v>
      </c>
      <c r="E681" s="45" t="s">
        <v>657</v>
      </c>
      <c r="F681" s="63">
        <f t="shared" si="44"/>
        <v>0</v>
      </c>
      <c r="G681" s="63">
        <f t="shared" si="45"/>
        <v>0</v>
      </c>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U681" s="30" t="str">
        <f t="shared" si="43"/>
        <v> </v>
      </c>
    </row>
    <row r="682" spans="1:47" ht="15" customHeight="1">
      <c r="A682" s="32" t="e">
        <f t="shared" si="46"/>
        <v>#N/A</v>
      </c>
      <c r="B682" s="32" t="e">
        <f>IF($D$1=" "," ",VLOOKUP($D$1,Kodtabla!$A$2:$H$107,3,FALSE))</f>
        <v>#N/A</v>
      </c>
      <c r="C682" s="44">
        <v>677</v>
      </c>
      <c r="D682" s="58" t="s">
        <v>2096</v>
      </c>
      <c r="E682" s="45" t="s">
        <v>658</v>
      </c>
      <c r="F682" s="63">
        <f t="shared" si="44"/>
        <v>0</v>
      </c>
      <c r="G682" s="63">
        <f t="shared" si="45"/>
        <v>0</v>
      </c>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U682" s="30" t="str">
        <f t="shared" si="43"/>
        <v> </v>
      </c>
    </row>
    <row r="683" spans="1:47" ht="15" customHeight="1">
      <c r="A683" s="32" t="e">
        <f t="shared" si="46"/>
        <v>#N/A</v>
      </c>
      <c r="B683" s="32" t="e">
        <f>IF($D$1=" "," ",VLOOKUP($D$1,Kodtabla!$A$2:$H$107,3,FALSE))</f>
        <v>#N/A</v>
      </c>
      <c r="C683" s="44">
        <v>678</v>
      </c>
      <c r="D683" s="58" t="s">
        <v>2097</v>
      </c>
      <c r="E683" s="45" t="s">
        <v>659</v>
      </c>
      <c r="F683" s="63">
        <f t="shared" si="44"/>
        <v>0</v>
      </c>
      <c r="G683" s="63">
        <f t="shared" si="45"/>
        <v>0</v>
      </c>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U683" s="30" t="str">
        <f t="shared" si="43"/>
        <v> </v>
      </c>
    </row>
    <row r="684" spans="1:47" ht="15" customHeight="1">
      <c r="A684" s="32" t="e">
        <f t="shared" si="46"/>
        <v>#N/A</v>
      </c>
      <c r="B684" s="32" t="e">
        <f>IF($D$1=" "," ",VLOOKUP($D$1,Kodtabla!$A$2:$H$107,3,FALSE))</f>
        <v>#N/A</v>
      </c>
      <c r="C684" s="44">
        <v>679</v>
      </c>
      <c r="D684" s="58" t="s">
        <v>2098</v>
      </c>
      <c r="E684" s="45" t="s">
        <v>660</v>
      </c>
      <c r="F684" s="63">
        <f t="shared" si="44"/>
        <v>0</v>
      </c>
      <c r="G684" s="63">
        <f t="shared" si="45"/>
        <v>0</v>
      </c>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U684" s="30" t="str">
        <f t="shared" si="43"/>
        <v> </v>
      </c>
    </row>
    <row r="685" spans="1:47" ht="15" customHeight="1">
      <c r="A685" s="32" t="e">
        <f t="shared" si="46"/>
        <v>#N/A</v>
      </c>
      <c r="B685" s="32" t="e">
        <f>IF($D$1=" "," ",VLOOKUP($D$1,Kodtabla!$A$2:$H$107,3,FALSE))</f>
        <v>#N/A</v>
      </c>
      <c r="C685" s="44">
        <v>680</v>
      </c>
      <c r="D685" s="58" t="s">
        <v>2099</v>
      </c>
      <c r="E685" s="45" t="s">
        <v>661</v>
      </c>
      <c r="F685" s="63">
        <f t="shared" si="44"/>
        <v>0</v>
      </c>
      <c r="G685" s="63">
        <f t="shared" si="45"/>
        <v>0</v>
      </c>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U685" s="30" t="str">
        <f t="shared" si="43"/>
        <v> </v>
      </c>
    </row>
    <row r="686" spans="1:47" ht="15" customHeight="1">
      <c r="A686" s="32" t="e">
        <f t="shared" si="46"/>
        <v>#N/A</v>
      </c>
      <c r="B686" s="32" t="e">
        <f>IF($D$1=" "," ",VLOOKUP($D$1,Kodtabla!$A$2:$H$107,3,FALSE))</f>
        <v>#N/A</v>
      </c>
      <c r="C686" s="44">
        <v>681</v>
      </c>
      <c r="D686" s="58" t="s">
        <v>2100</v>
      </c>
      <c r="E686" s="45" t="s">
        <v>662</v>
      </c>
      <c r="F686" s="63">
        <f t="shared" si="44"/>
        <v>0</v>
      </c>
      <c r="G686" s="63">
        <f t="shared" si="45"/>
        <v>0</v>
      </c>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U686" s="30" t="str">
        <f t="shared" si="43"/>
        <v> </v>
      </c>
    </row>
    <row r="687" spans="1:47" ht="15" customHeight="1">
      <c r="A687" s="32" t="e">
        <f t="shared" si="46"/>
        <v>#N/A</v>
      </c>
      <c r="B687" s="32" t="e">
        <f>IF($D$1=" "," ",VLOOKUP($D$1,Kodtabla!$A$2:$H$107,3,FALSE))</f>
        <v>#N/A</v>
      </c>
      <c r="C687" s="44">
        <v>682</v>
      </c>
      <c r="D687" s="58" t="s">
        <v>2101</v>
      </c>
      <c r="E687" s="45" t="s">
        <v>663</v>
      </c>
      <c r="F687" s="63">
        <f t="shared" si="44"/>
        <v>0</v>
      </c>
      <c r="G687" s="63">
        <f t="shared" si="45"/>
        <v>0</v>
      </c>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U687" s="30" t="str">
        <f t="shared" si="43"/>
        <v> </v>
      </c>
    </row>
    <row r="688" spans="1:47" ht="15" customHeight="1">
      <c r="A688" s="32" t="e">
        <f t="shared" si="46"/>
        <v>#N/A</v>
      </c>
      <c r="B688" s="32" t="e">
        <f>IF($D$1=" "," ",VLOOKUP($D$1,Kodtabla!$A$2:$H$107,3,FALSE))</f>
        <v>#N/A</v>
      </c>
      <c r="C688" s="44">
        <v>683</v>
      </c>
      <c r="D688" s="58" t="s">
        <v>2102</v>
      </c>
      <c r="E688" s="45" t="s">
        <v>664</v>
      </c>
      <c r="F688" s="63">
        <f t="shared" si="44"/>
        <v>0</v>
      </c>
      <c r="G688" s="63">
        <f t="shared" si="45"/>
        <v>0</v>
      </c>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U688" s="30" t="str">
        <f t="shared" si="43"/>
        <v> </v>
      </c>
    </row>
    <row r="689" spans="1:47" ht="15" customHeight="1">
      <c r="A689" s="32" t="e">
        <f t="shared" si="46"/>
        <v>#N/A</v>
      </c>
      <c r="B689" s="32" t="e">
        <f>IF($D$1=" "," ",VLOOKUP($D$1,Kodtabla!$A$2:$H$107,3,FALSE))</f>
        <v>#N/A</v>
      </c>
      <c r="C689" s="44">
        <v>684</v>
      </c>
      <c r="D689" s="58" t="s">
        <v>2103</v>
      </c>
      <c r="E689" s="45" t="s">
        <v>665</v>
      </c>
      <c r="F689" s="63">
        <f t="shared" si="44"/>
        <v>0</v>
      </c>
      <c r="G689" s="63">
        <f t="shared" si="45"/>
        <v>0</v>
      </c>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U689" s="30" t="str">
        <f t="shared" si="43"/>
        <v> </v>
      </c>
    </row>
    <row r="690" spans="1:47" ht="15" customHeight="1">
      <c r="A690" s="32" t="e">
        <f t="shared" si="46"/>
        <v>#N/A</v>
      </c>
      <c r="B690" s="32" t="e">
        <f>IF($D$1=" "," ",VLOOKUP($D$1,Kodtabla!$A$2:$H$107,3,FALSE))</f>
        <v>#N/A</v>
      </c>
      <c r="C690" s="44">
        <v>685</v>
      </c>
      <c r="D690" s="58" t="s">
        <v>2104</v>
      </c>
      <c r="E690" s="45" t="s">
        <v>666</v>
      </c>
      <c r="F690" s="63">
        <f t="shared" si="44"/>
        <v>0</v>
      </c>
      <c r="G690" s="63">
        <f t="shared" si="45"/>
        <v>0</v>
      </c>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U690" s="30" t="str">
        <f t="shared" si="43"/>
        <v> </v>
      </c>
    </row>
    <row r="691" spans="1:47" ht="15" customHeight="1">
      <c r="A691" s="32" t="e">
        <f t="shared" si="46"/>
        <v>#N/A</v>
      </c>
      <c r="B691" s="32" t="e">
        <f>IF($D$1=" "," ",VLOOKUP($D$1,Kodtabla!$A$2:$H$107,3,FALSE))</f>
        <v>#N/A</v>
      </c>
      <c r="C691" s="44">
        <v>686</v>
      </c>
      <c r="D691" s="58" t="s">
        <v>2105</v>
      </c>
      <c r="E691" s="45" t="s">
        <v>667</v>
      </c>
      <c r="F691" s="63">
        <f t="shared" si="44"/>
        <v>0</v>
      </c>
      <c r="G691" s="63">
        <f t="shared" si="45"/>
        <v>0</v>
      </c>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U691" s="30" t="str">
        <f t="shared" si="43"/>
        <v> </v>
      </c>
    </row>
    <row r="692" spans="1:47" ht="15" customHeight="1">
      <c r="A692" s="32" t="e">
        <f t="shared" si="46"/>
        <v>#N/A</v>
      </c>
      <c r="B692" s="32" t="e">
        <f>IF($D$1=" "," ",VLOOKUP($D$1,Kodtabla!$A$2:$H$107,3,FALSE))</f>
        <v>#N/A</v>
      </c>
      <c r="C692" s="44">
        <v>687</v>
      </c>
      <c r="D692" s="58" t="s">
        <v>2106</v>
      </c>
      <c r="E692" s="45" t="s">
        <v>668</v>
      </c>
      <c r="F692" s="63">
        <f t="shared" si="44"/>
        <v>0</v>
      </c>
      <c r="G692" s="63">
        <f t="shared" si="45"/>
        <v>0</v>
      </c>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U692" s="30" t="str">
        <f t="shared" si="43"/>
        <v> </v>
      </c>
    </row>
    <row r="693" spans="1:47" ht="15" customHeight="1">
      <c r="A693" s="32" t="e">
        <f t="shared" si="46"/>
        <v>#N/A</v>
      </c>
      <c r="B693" s="32" t="e">
        <f>IF($D$1=" "," ",VLOOKUP($D$1,Kodtabla!$A$2:$H$107,3,FALSE))</f>
        <v>#N/A</v>
      </c>
      <c r="C693" s="44">
        <v>688</v>
      </c>
      <c r="D693" s="58" t="s">
        <v>2107</v>
      </c>
      <c r="E693" s="45" t="s">
        <v>669</v>
      </c>
      <c r="F693" s="63">
        <f t="shared" si="44"/>
        <v>0</v>
      </c>
      <c r="G693" s="63">
        <f t="shared" si="45"/>
        <v>0</v>
      </c>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U693" s="30" t="str">
        <f t="shared" si="43"/>
        <v> </v>
      </c>
    </row>
    <row r="694" spans="1:47" ht="15" customHeight="1">
      <c r="A694" s="32" t="e">
        <f t="shared" si="46"/>
        <v>#N/A</v>
      </c>
      <c r="B694" s="32" t="e">
        <f>IF($D$1=" "," ",VLOOKUP($D$1,Kodtabla!$A$2:$H$107,3,FALSE))</f>
        <v>#N/A</v>
      </c>
      <c r="C694" s="44">
        <v>689</v>
      </c>
      <c r="D694" s="58" t="s">
        <v>2108</v>
      </c>
      <c r="E694" s="45" t="s">
        <v>670</v>
      </c>
      <c r="F694" s="63">
        <f t="shared" si="44"/>
        <v>0</v>
      </c>
      <c r="G694" s="63">
        <f t="shared" si="45"/>
        <v>0</v>
      </c>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U694" s="30" t="str">
        <f t="shared" si="43"/>
        <v> </v>
      </c>
    </row>
    <row r="695" spans="1:47" ht="15" customHeight="1">
      <c r="A695" s="32" t="e">
        <f t="shared" si="46"/>
        <v>#N/A</v>
      </c>
      <c r="B695" s="32" t="e">
        <f>IF($D$1=" "," ",VLOOKUP($D$1,Kodtabla!$A$2:$H$107,3,FALSE))</f>
        <v>#N/A</v>
      </c>
      <c r="C695" s="44">
        <v>690</v>
      </c>
      <c r="D695" s="58" t="s">
        <v>2109</v>
      </c>
      <c r="E695" s="45" t="s">
        <v>671</v>
      </c>
      <c r="F695" s="63">
        <f t="shared" si="44"/>
        <v>0</v>
      </c>
      <c r="G695" s="63">
        <f t="shared" si="45"/>
        <v>0</v>
      </c>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U695" s="30" t="str">
        <f t="shared" si="43"/>
        <v> </v>
      </c>
    </row>
    <row r="696" spans="1:47" ht="15" customHeight="1">
      <c r="A696" s="32" t="e">
        <f t="shared" si="46"/>
        <v>#N/A</v>
      </c>
      <c r="B696" s="32" t="e">
        <f>IF($D$1=" "," ",VLOOKUP($D$1,Kodtabla!$A$2:$H$107,3,FALSE))</f>
        <v>#N/A</v>
      </c>
      <c r="C696" s="44">
        <v>691</v>
      </c>
      <c r="D696" s="58" t="s">
        <v>2110</v>
      </c>
      <c r="E696" s="45" t="s">
        <v>672</v>
      </c>
      <c r="F696" s="63">
        <f t="shared" si="44"/>
        <v>0</v>
      </c>
      <c r="G696" s="63">
        <f t="shared" si="45"/>
        <v>0</v>
      </c>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U696" s="30" t="str">
        <f t="shared" si="43"/>
        <v> </v>
      </c>
    </row>
    <row r="697" spans="1:47" ht="15" customHeight="1">
      <c r="A697" s="32" t="e">
        <f t="shared" si="46"/>
        <v>#N/A</v>
      </c>
      <c r="B697" s="32" t="e">
        <f>IF($D$1=" "," ",VLOOKUP($D$1,Kodtabla!$A$2:$H$107,3,FALSE))</f>
        <v>#N/A</v>
      </c>
      <c r="C697" s="44">
        <v>692</v>
      </c>
      <c r="D697" s="58" t="s">
        <v>2111</v>
      </c>
      <c r="E697" s="45" t="s">
        <v>673</v>
      </c>
      <c r="F697" s="63">
        <f t="shared" si="44"/>
        <v>0</v>
      </c>
      <c r="G697" s="63">
        <f t="shared" si="45"/>
        <v>0</v>
      </c>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U697" s="30" t="str">
        <f t="shared" si="43"/>
        <v> </v>
      </c>
    </row>
    <row r="698" spans="1:47" ht="15" customHeight="1">
      <c r="A698" s="32" t="e">
        <f t="shared" si="46"/>
        <v>#N/A</v>
      </c>
      <c r="B698" s="32" t="e">
        <f>IF($D$1=" "," ",VLOOKUP($D$1,Kodtabla!$A$2:$H$107,3,FALSE))</f>
        <v>#N/A</v>
      </c>
      <c r="C698" s="44">
        <v>693</v>
      </c>
      <c r="D698" s="58" t="s">
        <v>2112</v>
      </c>
      <c r="E698" s="45" t="s">
        <v>674</v>
      </c>
      <c r="F698" s="63">
        <f t="shared" si="44"/>
        <v>0</v>
      </c>
      <c r="G698" s="63">
        <f t="shared" si="45"/>
        <v>0</v>
      </c>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U698" s="30" t="str">
        <f t="shared" si="43"/>
        <v> </v>
      </c>
    </row>
    <row r="699" spans="1:47" ht="15" customHeight="1">
      <c r="A699" s="32" t="e">
        <f t="shared" si="46"/>
        <v>#N/A</v>
      </c>
      <c r="B699" s="32" t="e">
        <f>IF($D$1=" "," ",VLOOKUP($D$1,Kodtabla!$A$2:$H$107,3,FALSE))</f>
        <v>#N/A</v>
      </c>
      <c r="C699" s="44">
        <v>694</v>
      </c>
      <c r="D699" s="58" t="s">
        <v>2113</v>
      </c>
      <c r="E699" s="45" t="s">
        <v>675</v>
      </c>
      <c r="F699" s="63">
        <f t="shared" si="44"/>
        <v>0</v>
      </c>
      <c r="G699" s="63">
        <f t="shared" si="45"/>
        <v>0</v>
      </c>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U699" s="30" t="str">
        <f t="shared" si="43"/>
        <v> </v>
      </c>
    </row>
    <row r="700" spans="1:47" ht="15" customHeight="1">
      <c r="A700" s="32" t="e">
        <f t="shared" si="46"/>
        <v>#N/A</v>
      </c>
      <c r="B700" s="32" t="e">
        <f>IF($D$1=" "," ",VLOOKUP($D$1,Kodtabla!$A$2:$H$107,3,FALSE))</f>
        <v>#N/A</v>
      </c>
      <c r="C700" s="44">
        <v>695</v>
      </c>
      <c r="D700" s="58" t="s">
        <v>2114</v>
      </c>
      <c r="E700" s="45" t="s">
        <v>676</v>
      </c>
      <c r="F700" s="63">
        <f t="shared" si="44"/>
        <v>0</v>
      </c>
      <c r="G700" s="63">
        <f t="shared" si="45"/>
        <v>0</v>
      </c>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U700" s="30" t="str">
        <f t="shared" si="43"/>
        <v> </v>
      </c>
    </row>
    <row r="701" spans="1:47" ht="15" customHeight="1">
      <c r="A701" s="32" t="e">
        <f t="shared" si="46"/>
        <v>#N/A</v>
      </c>
      <c r="B701" s="32" t="e">
        <f>IF($D$1=" "," ",VLOOKUP($D$1,Kodtabla!$A$2:$H$107,3,FALSE))</f>
        <v>#N/A</v>
      </c>
      <c r="C701" s="44">
        <v>696</v>
      </c>
      <c r="D701" s="58" t="s">
        <v>2115</v>
      </c>
      <c r="E701" s="45" t="s">
        <v>677</v>
      </c>
      <c r="F701" s="63">
        <f t="shared" si="44"/>
        <v>0</v>
      </c>
      <c r="G701" s="63">
        <f t="shared" si="45"/>
        <v>0</v>
      </c>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U701" s="30" t="str">
        <f t="shared" si="43"/>
        <v> </v>
      </c>
    </row>
    <row r="702" spans="1:47" ht="15" customHeight="1">
      <c r="A702" s="32" t="e">
        <f t="shared" si="46"/>
        <v>#N/A</v>
      </c>
      <c r="B702" s="32" t="e">
        <f>IF($D$1=" "," ",VLOOKUP($D$1,Kodtabla!$A$2:$H$107,3,FALSE))</f>
        <v>#N/A</v>
      </c>
      <c r="C702" s="44">
        <v>697</v>
      </c>
      <c r="D702" s="58" t="s">
        <v>2116</v>
      </c>
      <c r="E702" s="45" t="s">
        <v>678</v>
      </c>
      <c r="F702" s="63">
        <f t="shared" si="44"/>
        <v>0</v>
      </c>
      <c r="G702" s="63">
        <f t="shared" si="45"/>
        <v>0</v>
      </c>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U702" s="30" t="str">
        <f t="shared" si="43"/>
        <v> </v>
      </c>
    </row>
    <row r="703" spans="1:47" ht="15" customHeight="1">
      <c r="A703" s="32" t="e">
        <f t="shared" si="46"/>
        <v>#N/A</v>
      </c>
      <c r="B703" s="32" t="e">
        <f>IF($D$1=" "," ",VLOOKUP($D$1,Kodtabla!$A$2:$H$107,3,FALSE))</f>
        <v>#N/A</v>
      </c>
      <c r="C703" s="44">
        <v>698</v>
      </c>
      <c r="D703" s="58" t="s">
        <v>2117</v>
      </c>
      <c r="E703" s="45" t="s">
        <v>679</v>
      </c>
      <c r="F703" s="63">
        <f t="shared" si="44"/>
        <v>0</v>
      </c>
      <c r="G703" s="63">
        <f t="shared" si="45"/>
        <v>0</v>
      </c>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U703" s="30" t="str">
        <f t="shared" si="43"/>
        <v> </v>
      </c>
    </row>
    <row r="704" spans="1:47" ht="15" customHeight="1">
      <c r="A704" s="32" t="e">
        <f t="shared" si="46"/>
        <v>#N/A</v>
      </c>
      <c r="B704" s="32" t="e">
        <f>IF($D$1=" "," ",VLOOKUP($D$1,Kodtabla!$A$2:$H$107,3,FALSE))</f>
        <v>#N/A</v>
      </c>
      <c r="C704" s="44">
        <v>699</v>
      </c>
      <c r="D704" s="58" t="s">
        <v>2118</v>
      </c>
      <c r="E704" s="45" t="s">
        <v>680</v>
      </c>
      <c r="F704" s="63">
        <f t="shared" si="44"/>
        <v>0</v>
      </c>
      <c r="G704" s="63">
        <f t="shared" si="45"/>
        <v>0</v>
      </c>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U704" s="30" t="str">
        <f t="shared" si="43"/>
        <v> </v>
      </c>
    </row>
    <row r="705" spans="1:47" ht="15" customHeight="1">
      <c r="A705" s="32" t="e">
        <f t="shared" si="46"/>
        <v>#N/A</v>
      </c>
      <c r="B705" s="32" t="e">
        <f>IF($D$1=" "," ",VLOOKUP($D$1,Kodtabla!$A$2:$H$107,3,FALSE))</f>
        <v>#N/A</v>
      </c>
      <c r="C705" s="44">
        <v>700</v>
      </c>
      <c r="D705" s="58" t="s">
        <v>2119</v>
      </c>
      <c r="E705" s="45" t="s">
        <v>681</v>
      </c>
      <c r="F705" s="63">
        <f t="shared" si="44"/>
        <v>0</v>
      </c>
      <c r="G705" s="63">
        <f t="shared" si="45"/>
        <v>0</v>
      </c>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U705" s="30" t="str">
        <f t="shared" si="43"/>
        <v> </v>
      </c>
    </row>
    <row r="706" spans="1:47" ht="15" customHeight="1">
      <c r="A706" s="32" t="e">
        <f t="shared" si="46"/>
        <v>#N/A</v>
      </c>
      <c r="B706" s="32" t="e">
        <f>IF($D$1=" "," ",VLOOKUP($D$1,Kodtabla!$A$2:$H$107,3,FALSE))</f>
        <v>#N/A</v>
      </c>
      <c r="C706" s="44">
        <v>701</v>
      </c>
      <c r="D706" s="58" t="s">
        <v>2120</v>
      </c>
      <c r="E706" s="45" t="s">
        <v>682</v>
      </c>
      <c r="F706" s="63">
        <f t="shared" si="44"/>
        <v>0</v>
      </c>
      <c r="G706" s="63">
        <f t="shared" si="45"/>
        <v>0</v>
      </c>
      <c r="H706" s="39"/>
      <c r="I706" s="39"/>
      <c r="J706" s="39"/>
      <c r="K706" s="39"/>
      <c r="L706" s="39"/>
      <c r="M706" s="39"/>
      <c r="N706" s="39"/>
      <c r="O706" s="39"/>
      <c r="P706" s="39"/>
      <c r="Q706" s="39"/>
      <c r="R706" s="10"/>
      <c r="S706" s="39"/>
      <c r="T706" s="10"/>
      <c r="U706" s="39"/>
      <c r="V706" s="10"/>
      <c r="W706" s="39"/>
      <c r="X706" s="10"/>
      <c r="Y706" s="39"/>
      <c r="Z706" s="10"/>
      <c r="AA706" s="39"/>
      <c r="AB706" s="10"/>
      <c r="AC706" s="39"/>
      <c r="AD706" s="10"/>
      <c r="AE706" s="39"/>
      <c r="AF706" s="10"/>
      <c r="AG706" s="39"/>
      <c r="AH706" s="10"/>
      <c r="AI706" s="39"/>
      <c r="AJ706" s="10"/>
      <c r="AK706" s="39"/>
      <c r="AL706" s="10"/>
      <c r="AM706" s="39"/>
      <c r="AN706" s="10"/>
      <c r="AO706" s="39"/>
      <c r="AP706" s="10"/>
      <c r="AQ706" s="39"/>
      <c r="AR706" s="10"/>
      <c r="AS706" s="39"/>
      <c r="AU706" s="30" t="str">
        <f t="shared" si="43"/>
        <v> </v>
      </c>
    </row>
    <row r="707" spans="1:47" ht="15" customHeight="1">
      <c r="A707" s="32" t="e">
        <f t="shared" si="46"/>
        <v>#N/A</v>
      </c>
      <c r="B707" s="32" t="e">
        <f>IF($D$1=" "," ",VLOOKUP($D$1,Kodtabla!$A$2:$H$107,3,FALSE))</f>
        <v>#N/A</v>
      </c>
      <c r="C707" s="44">
        <v>702</v>
      </c>
      <c r="D707" s="58" t="s">
        <v>2121</v>
      </c>
      <c r="E707" s="45" t="s">
        <v>683</v>
      </c>
      <c r="F707" s="63">
        <f t="shared" si="44"/>
        <v>0</v>
      </c>
      <c r="G707" s="63">
        <f t="shared" si="45"/>
        <v>0</v>
      </c>
      <c r="H707" s="10"/>
      <c r="I707" s="39"/>
      <c r="J707" s="10"/>
      <c r="K707" s="39"/>
      <c r="L707" s="10"/>
      <c r="M707" s="39"/>
      <c r="N707" s="10"/>
      <c r="O707" s="39"/>
      <c r="P707" s="10"/>
      <c r="Q707" s="39"/>
      <c r="R707" s="10"/>
      <c r="S707" s="39"/>
      <c r="T707" s="10"/>
      <c r="U707" s="39"/>
      <c r="V707" s="10"/>
      <c r="W707" s="39"/>
      <c r="X707" s="10"/>
      <c r="Y707" s="39"/>
      <c r="Z707" s="10"/>
      <c r="AA707" s="39"/>
      <c r="AB707" s="10"/>
      <c r="AC707" s="39"/>
      <c r="AD707" s="10"/>
      <c r="AE707" s="39"/>
      <c r="AF707" s="10"/>
      <c r="AG707" s="39"/>
      <c r="AH707" s="10"/>
      <c r="AI707" s="39"/>
      <c r="AJ707" s="10"/>
      <c r="AK707" s="39"/>
      <c r="AL707" s="10"/>
      <c r="AM707" s="39"/>
      <c r="AN707" s="10"/>
      <c r="AO707" s="39"/>
      <c r="AP707" s="10"/>
      <c r="AQ707" s="39"/>
      <c r="AR707" s="10"/>
      <c r="AS707" s="39"/>
      <c r="AU707" s="30" t="str">
        <f t="shared" si="43"/>
        <v> </v>
      </c>
    </row>
    <row r="708" spans="1:47" ht="15" customHeight="1">
      <c r="A708" s="32" t="e">
        <f t="shared" si="46"/>
        <v>#N/A</v>
      </c>
      <c r="B708" s="32" t="e">
        <f>IF($D$1=" "," ",VLOOKUP($D$1,Kodtabla!$A$2:$H$107,3,FALSE))</f>
        <v>#N/A</v>
      </c>
      <c r="C708" s="44">
        <v>703</v>
      </c>
      <c r="D708" s="58" t="s">
        <v>2122</v>
      </c>
      <c r="E708" s="45" t="s">
        <v>684</v>
      </c>
      <c r="F708" s="63">
        <f t="shared" si="44"/>
        <v>0</v>
      </c>
      <c r="G708" s="63">
        <f t="shared" si="45"/>
        <v>0</v>
      </c>
      <c r="H708" s="10"/>
      <c r="I708" s="39"/>
      <c r="J708" s="10"/>
      <c r="K708" s="39"/>
      <c r="L708" s="10"/>
      <c r="M708" s="39"/>
      <c r="N708" s="10"/>
      <c r="O708" s="39"/>
      <c r="P708" s="10"/>
      <c r="Q708" s="39"/>
      <c r="R708" s="10"/>
      <c r="S708" s="39"/>
      <c r="T708" s="10"/>
      <c r="U708" s="39"/>
      <c r="V708" s="10"/>
      <c r="W708" s="39"/>
      <c r="X708" s="10"/>
      <c r="Y708" s="39"/>
      <c r="Z708" s="10"/>
      <c r="AA708" s="39"/>
      <c r="AB708" s="10"/>
      <c r="AC708" s="39"/>
      <c r="AD708" s="10"/>
      <c r="AE708" s="39"/>
      <c r="AF708" s="10"/>
      <c r="AG708" s="39"/>
      <c r="AH708" s="10"/>
      <c r="AI708" s="39"/>
      <c r="AJ708" s="10"/>
      <c r="AK708" s="39"/>
      <c r="AL708" s="10"/>
      <c r="AM708" s="39"/>
      <c r="AN708" s="10"/>
      <c r="AO708" s="39"/>
      <c r="AP708" s="10"/>
      <c r="AQ708" s="39"/>
      <c r="AR708" s="10"/>
      <c r="AS708" s="39"/>
      <c r="AU708" s="30" t="str">
        <f t="shared" si="43"/>
        <v> </v>
      </c>
    </row>
    <row r="709" spans="1:47" ht="15" customHeight="1">
      <c r="A709" s="32" t="e">
        <f t="shared" si="46"/>
        <v>#N/A</v>
      </c>
      <c r="B709" s="32" t="e">
        <f>IF($D$1=" "," ",VLOOKUP($D$1,Kodtabla!$A$2:$H$107,3,FALSE))</f>
        <v>#N/A</v>
      </c>
      <c r="C709" s="44">
        <v>704</v>
      </c>
      <c r="D709" s="58" t="s">
        <v>2123</v>
      </c>
      <c r="E709" s="45" t="s">
        <v>685</v>
      </c>
      <c r="F709" s="63">
        <f t="shared" si="44"/>
        <v>0</v>
      </c>
      <c r="G709" s="63">
        <f t="shared" si="45"/>
        <v>0</v>
      </c>
      <c r="H709" s="10"/>
      <c r="I709" s="39"/>
      <c r="J709" s="10"/>
      <c r="K709" s="39"/>
      <c r="L709" s="10"/>
      <c r="M709" s="39"/>
      <c r="N709" s="10"/>
      <c r="O709" s="39"/>
      <c r="P709" s="10"/>
      <c r="Q709" s="39"/>
      <c r="R709" s="10"/>
      <c r="S709" s="39"/>
      <c r="T709" s="10"/>
      <c r="U709" s="39"/>
      <c r="V709" s="10"/>
      <c r="W709" s="39"/>
      <c r="X709" s="10"/>
      <c r="Y709" s="39"/>
      <c r="Z709" s="10"/>
      <c r="AA709" s="39"/>
      <c r="AB709" s="10"/>
      <c r="AC709" s="39"/>
      <c r="AD709" s="10"/>
      <c r="AE709" s="39"/>
      <c r="AF709" s="10"/>
      <c r="AG709" s="39"/>
      <c r="AH709" s="10"/>
      <c r="AI709" s="39"/>
      <c r="AJ709" s="10"/>
      <c r="AK709" s="39"/>
      <c r="AL709" s="10"/>
      <c r="AM709" s="39"/>
      <c r="AN709" s="10"/>
      <c r="AO709" s="39"/>
      <c r="AP709" s="10"/>
      <c r="AQ709" s="39"/>
      <c r="AR709" s="10"/>
      <c r="AS709" s="39"/>
      <c r="AU709" s="30" t="str">
        <f t="shared" si="43"/>
        <v> </v>
      </c>
    </row>
    <row r="710" spans="1:47" ht="15" customHeight="1">
      <c r="A710" s="32" t="e">
        <f t="shared" si="46"/>
        <v>#N/A</v>
      </c>
      <c r="B710" s="32" t="e">
        <f>IF($D$1=" "," ",VLOOKUP($D$1,Kodtabla!$A$2:$H$107,3,FALSE))</f>
        <v>#N/A</v>
      </c>
      <c r="C710" s="44">
        <v>705</v>
      </c>
      <c r="D710" s="58" t="s">
        <v>2124</v>
      </c>
      <c r="E710" s="45" t="s">
        <v>2458</v>
      </c>
      <c r="F710" s="63">
        <f t="shared" si="44"/>
        <v>0</v>
      </c>
      <c r="G710" s="63">
        <f t="shared" si="45"/>
        <v>0</v>
      </c>
      <c r="H710" s="10"/>
      <c r="I710" s="39"/>
      <c r="J710" s="10"/>
      <c r="K710" s="39"/>
      <c r="L710" s="10"/>
      <c r="M710" s="39"/>
      <c r="N710" s="10"/>
      <c r="O710" s="39"/>
      <c r="P710" s="10"/>
      <c r="Q710" s="39"/>
      <c r="R710" s="10"/>
      <c r="S710" s="39"/>
      <c r="T710" s="10"/>
      <c r="U710" s="39"/>
      <c r="V710" s="10"/>
      <c r="W710" s="39"/>
      <c r="X710" s="10"/>
      <c r="Y710" s="39"/>
      <c r="Z710" s="10"/>
      <c r="AA710" s="39"/>
      <c r="AB710" s="10"/>
      <c r="AC710" s="39"/>
      <c r="AD710" s="10"/>
      <c r="AE710" s="39"/>
      <c r="AF710" s="10"/>
      <c r="AG710" s="39"/>
      <c r="AH710" s="10"/>
      <c r="AI710" s="39"/>
      <c r="AJ710" s="10"/>
      <c r="AK710" s="39"/>
      <c r="AL710" s="10"/>
      <c r="AM710" s="39"/>
      <c r="AN710" s="10"/>
      <c r="AO710" s="39"/>
      <c r="AP710" s="10"/>
      <c r="AQ710" s="39"/>
      <c r="AR710" s="10"/>
      <c r="AS710" s="39"/>
      <c r="AU710" s="30" t="str">
        <f aca="true" t="shared" si="47" ref="AU710:AU773">IF(F710&gt;=G710," ","HIBÁS")</f>
        <v> </v>
      </c>
    </row>
    <row r="711" spans="1:47" ht="15" customHeight="1">
      <c r="A711" s="32" t="e">
        <f t="shared" si="46"/>
        <v>#N/A</v>
      </c>
      <c r="B711" s="32" t="e">
        <f>IF($D$1=" "," ",VLOOKUP($D$1,Kodtabla!$A$2:$H$107,3,FALSE))</f>
        <v>#N/A</v>
      </c>
      <c r="C711" s="44">
        <v>706</v>
      </c>
      <c r="D711" s="58" t="s">
        <v>2125</v>
      </c>
      <c r="E711" s="45" t="s">
        <v>686</v>
      </c>
      <c r="F711" s="63">
        <f aca="true" t="shared" si="48" ref="F711:F774">H711+J711+L711+N711+P711+R711+T711+V711+X711+Z711+AB711+AD711+AF711+AH711+AJ711+AL711+AN711+AP711+AR711</f>
        <v>0</v>
      </c>
      <c r="G711" s="63">
        <f aca="true" t="shared" si="49" ref="G711:G774">I711+K711+M711+O711+Q711+S711+U711+W711+Y711+AA711+AC711+AE711+AG711+AI711+AK711+AM711+AO711+AQ711+AS711</f>
        <v>0</v>
      </c>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U711" s="30" t="str">
        <f t="shared" si="47"/>
        <v> </v>
      </c>
    </row>
    <row r="712" spans="1:47" ht="15" customHeight="1">
      <c r="A712" s="32" t="e">
        <f aca="true" t="shared" si="50" ref="A712:A775">$A$6</f>
        <v>#N/A</v>
      </c>
      <c r="B712" s="32" t="e">
        <f>IF($D$1=" "," ",VLOOKUP($D$1,Kodtabla!$A$2:$H$107,3,FALSE))</f>
        <v>#N/A</v>
      </c>
      <c r="C712" s="44">
        <v>707</v>
      </c>
      <c r="D712" s="58" t="s">
        <v>2126</v>
      </c>
      <c r="E712" s="45" t="s">
        <v>687</v>
      </c>
      <c r="F712" s="63">
        <f t="shared" si="48"/>
        <v>0</v>
      </c>
      <c r="G712" s="63">
        <f t="shared" si="49"/>
        <v>0</v>
      </c>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U712" s="30" t="str">
        <f t="shared" si="47"/>
        <v> </v>
      </c>
    </row>
    <row r="713" spans="1:47" ht="15" customHeight="1">
      <c r="A713" s="32" t="e">
        <f t="shared" si="50"/>
        <v>#N/A</v>
      </c>
      <c r="B713" s="32" t="e">
        <f>IF($D$1=" "," ",VLOOKUP($D$1,Kodtabla!$A$2:$H$107,3,FALSE))</f>
        <v>#N/A</v>
      </c>
      <c r="C713" s="44">
        <v>708</v>
      </c>
      <c r="D713" s="58" t="s">
        <v>2127</v>
      </c>
      <c r="E713" s="45" t="s">
        <v>688</v>
      </c>
      <c r="F713" s="63">
        <f t="shared" si="48"/>
        <v>0</v>
      </c>
      <c r="G713" s="63">
        <f t="shared" si="49"/>
        <v>0</v>
      </c>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U713" s="30" t="str">
        <f t="shared" si="47"/>
        <v> </v>
      </c>
    </row>
    <row r="714" spans="1:49" ht="15" customHeight="1">
      <c r="A714" s="32" t="e">
        <f t="shared" si="50"/>
        <v>#N/A</v>
      </c>
      <c r="B714" s="32" t="e">
        <f>IF($D$1=" "," ",VLOOKUP($D$1,Kodtabla!$A$2:$H$107,3,FALSE))</f>
        <v>#N/A</v>
      </c>
      <c r="C714" s="44">
        <v>709</v>
      </c>
      <c r="D714" s="58" t="s">
        <v>2128</v>
      </c>
      <c r="E714" s="45" t="s">
        <v>689</v>
      </c>
      <c r="F714" s="63">
        <f t="shared" si="48"/>
        <v>0</v>
      </c>
      <c r="G714" s="63">
        <f t="shared" si="49"/>
        <v>0</v>
      </c>
      <c r="H714" s="39"/>
      <c r="I714" s="39"/>
      <c r="J714" s="39"/>
      <c r="K714" s="39"/>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U714" s="30" t="str">
        <f t="shared" si="47"/>
        <v> </v>
      </c>
      <c r="AV714" s="6"/>
      <c r="AW714" s="5" t="str">
        <f>IF(F714&lt;=G714," "," HIBÁS")</f>
        <v> </v>
      </c>
    </row>
    <row r="715" spans="1:49" ht="15" customHeight="1">
      <c r="A715" s="32" t="e">
        <f t="shared" si="50"/>
        <v>#N/A</v>
      </c>
      <c r="B715" s="32" t="e">
        <f>IF($D$1=" "," ",VLOOKUP($D$1,Kodtabla!$A$2:$H$107,3,FALSE))</f>
        <v>#N/A</v>
      </c>
      <c r="C715" s="44">
        <v>710</v>
      </c>
      <c r="D715" s="58" t="s">
        <v>2129</v>
      </c>
      <c r="E715" s="46" t="s">
        <v>690</v>
      </c>
      <c r="F715" s="63">
        <f t="shared" si="48"/>
        <v>0</v>
      </c>
      <c r="G715" s="63">
        <f t="shared" si="49"/>
        <v>0</v>
      </c>
      <c r="H715" s="39"/>
      <c r="I715" s="39"/>
      <c r="J715" s="39"/>
      <c r="K715" s="39"/>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U715" s="30" t="str">
        <f t="shared" si="47"/>
        <v> </v>
      </c>
      <c r="AV715" s="6"/>
      <c r="AW715" s="5" t="str">
        <f aca="true" t="shared" si="51" ref="AW715:AW778">IF(F715&lt;=G715," "," HIBÁS")</f>
        <v> </v>
      </c>
    </row>
    <row r="716" spans="1:49" ht="15" customHeight="1">
      <c r="A716" s="32" t="e">
        <f t="shared" si="50"/>
        <v>#N/A</v>
      </c>
      <c r="B716" s="32" t="e">
        <f>IF($D$1=" "," ",VLOOKUP($D$1,Kodtabla!$A$2:$H$107,3,FALSE))</f>
        <v>#N/A</v>
      </c>
      <c r="C716" s="44">
        <v>711</v>
      </c>
      <c r="D716" s="58" t="s">
        <v>2130</v>
      </c>
      <c r="E716" s="45" t="s">
        <v>691</v>
      </c>
      <c r="F716" s="63">
        <f t="shared" si="48"/>
        <v>0</v>
      </c>
      <c r="G716" s="63">
        <f t="shared" si="49"/>
        <v>0</v>
      </c>
      <c r="H716" s="39"/>
      <c r="I716" s="39"/>
      <c r="J716" s="39"/>
      <c r="K716" s="39"/>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U716" s="30" t="str">
        <f t="shared" si="47"/>
        <v> </v>
      </c>
      <c r="AV716" s="6"/>
      <c r="AW716" s="5" t="str">
        <f t="shared" si="51"/>
        <v> </v>
      </c>
    </row>
    <row r="717" spans="1:49" ht="15" customHeight="1">
      <c r="A717" s="32" t="e">
        <f t="shared" si="50"/>
        <v>#N/A</v>
      </c>
      <c r="B717" s="32" t="e">
        <f>IF($D$1=" "," ",VLOOKUP($D$1,Kodtabla!$A$2:$H$107,3,FALSE))</f>
        <v>#N/A</v>
      </c>
      <c r="C717" s="44">
        <v>712</v>
      </c>
      <c r="D717" s="58" t="s">
        <v>2131</v>
      </c>
      <c r="E717" s="45" t="s">
        <v>692</v>
      </c>
      <c r="F717" s="63">
        <f t="shared" si="48"/>
        <v>0</v>
      </c>
      <c r="G717" s="63">
        <f t="shared" si="49"/>
        <v>0</v>
      </c>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U717" s="30" t="str">
        <f t="shared" si="47"/>
        <v> </v>
      </c>
      <c r="AV717" s="6"/>
      <c r="AW717" s="5" t="str">
        <f t="shared" si="51"/>
        <v> </v>
      </c>
    </row>
    <row r="718" spans="1:49" ht="15" customHeight="1">
      <c r="A718" s="32" t="e">
        <f t="shared" si="50"/>
        <v>#N/A</v>
      </c>
      <c r="B718" s="32" t="e">
        <f>IF($D$1=" "," ",VLOOKUP($D$1,Kodtabla!$A$2:$H$107,3,FALSE))</f>
        <v>#N/A</v>
      </c>
      <c r="C718" s="44">
        <v>713</v>
      </c>
      <c r="D718" s="58" t="s">
        <v>2132</v>
      </c>
      <c r="E718" s="45" t="s">
        <v>693</v>
      </c>
      <c r="F718" s="63">
        <f t="shared" si="48"/>
        <v>0</v>
      </c>
      <c r="G718" s="63">
        <f t="shared" si="49"/>
        <v>0</v>
      </c>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U718" s="30" t="str">
        <f t="shared" si="47"/>
        <v> </v>
      </c>
      <c r="AV718" s="6"/>
      <c r="AW718" s="5" t="str">
        <f t="shared" si="51"/>
        <v> </v>
      </c>
    </row>
    <row r="719" spans="1:49" ht="15" customHeight="1">
      <c r="A719" s="32" t="e">
        <f t="shared" si="50"/>
        <v>#N/A</v>
      </c>
      <c r="B719" s="32" t="e">
        <f>IF($D$1=" "," ",VLOOKUP($D$1,Kodtabla!$A$2:$H$107,3,FALSE))</f>
        <v>#N/A</v>
      </c>
      <c r="C719" s="44">
        <v>714</v>
      </c>
      <c r="D719" s="58" t="s">
        <v>2133</v>
      </c>
      <c r="E719" s="45" t="s">
        <v>694</v>
      </c>
      <c r="F719" s="63">
        <f t="shared" si="48"/>
        <v>0</v>
      </c>
      <c r="G719" s="63">
        <f t="shared" si="49"/>
        <v>0</v>
      </c>
      <c r="H719" s="39"/>
      <c r="I719" s="39"/>
      <c r="J719" s="39"/>
      <c r="K719" s="39"/>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U719" s="30" t="str">
        <f t="shared" si="47"/>
        <v> </v>
      </c>
      <c r="AV719" s="6"/>
      <c r="AW719" s="5" t="str">
        <f t="shared" si="51"/>
        <v> </v>
      </c>
    </row>
    <row r="720" spans="1:49" ht="15" customHeight="1">
      <c r="A720" s="32" t="e">
        <f t="shared" si="50"/>
        <v>#N/A</v>
      </c>
      <c r="B720" s="32" t="e">
        <f>IF($D$1=" "," ",VLOOKUP($D$1,Kodtabla!$A$2:$H$107,3,FALSE))</f>
        <v>#N/A</v>
      </c>
      <c r="C720" s="44">
        <v>715</v>
      </c>
      <c r="D720" s="58" t="s">
        <v>2134</v>
      </c>
      <c r="E720" s="45" t="s">
        <v>695</v>
      </c>
      <c r="F720" s="63">
        <f t="shared" si="48"/>
        <v>0</v>
      </c>
      <c r="G720" s="63">
        <f t="shared" si="49"/>
        <v>0</v>
      </c>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U720" s="30" t="str">
        <f t="shared" si="47"/>
        <v> </v>
      </c>
      <c r="AV720" s="6"/>
      <c r="AW720" s="5" t="str">
        <f t="shared" si="51"/>
        <v> </v>
      </c>
    </row>
    <row r="721" spans="1:49" ht="15" customHeight="1">
      <c r="A721" s="32" t="e">
        <f t="shared" si="50"/>
        <v>#N/A</v>
      </c>
      <c r="B721" s="32" t="e">
        <f>IF($D$1=" "," ",VLOOKUP($D$1,Kodtabla!$A$2:$H$107,3,FALSE))</f>
        <v>#N/A</v>
      </c>
      <c r="C721" s="44">
        <v>716</v>
      </c>
      <c r="D721" s="58" t="s">
        <v>2135</v>
      </c>
      <c r="E721" s="45" t="s">
        <v>696</v>
      </c>
      <c r="F721" s="63">
        <f t="shared" si="48"/>
        <v>0</v>
      </c>
      <c r="G721" s="63">
        <f t="shared" si="49"/>
        <v>0</v>
      </c>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U721" s="30" t="str">
        <f t="shared" si="47"/>
        <v> </v>
      </c>
      <c r="AV721" s="6"/>
      <c r="AW721" s="5" t="str">
        <f t="shared" si="51"/>
        <v> </v>
      </c>
    </row>
    <row r="722" spans="1:49" ht="15" customHeight="1">
      <c r="A722" s="32" t="e">
        <f t="shared" si="50"/>
        <v>#N/A</v>
      </c>
      <c r="B722" s="32" t="e">
        <f>IF($D$1=" "," ",VLOOKUP($D$1,Kodtabla!$A$2:$H$107,3,FALSE))</f>
        <v>#N/A</v>
      </c>
      <c r="C722" s="44">
        <v>717</v>
      </c>
      <c r="D722" s="58" t="s">
        <v>2136</v>
      </c>
      <c r="E722" s="45" t="s">
        <v>697</v>
      </c>
      <c r="F722" s="63">
        <f t="shared" si="48"/>
        <v>0</v>
      </c>
      <c r="G722" s="63">
        <f t="shared" si="49"/>
        <v>0</v>
      </c>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U722" s="30" t="str">
        <f t="shared" si="47"/>
        <v> </v>
      </c>
      <c r="AV722" s="6"/>
      <c r="AW722" s="5" t="str">
        <f t="shared" si="51"/>
        <v> </v>
      </c>
    </row>
    <row r="723" spans="1:49" ht="15" customHeight="1">
      <c r="A723" s="32" t="e">
        <f t="shared" si="50"/>
        <v>#N/A</v>
      </c>
      <c r="B723" s="32" t="e">
        <f>IF($D$1=" "," ",VLOOKUP($D$1,Kodtabla!$A$2:$H$107,3,FALSE))</f>
        <v>#N/A</v>
      </c>
      <c r="C723" s="44">
        <v>718</v>
      </c>
      <c r="D723" s="58" t="s">
        <v>2137</v>
      </c>
      <c r="E723" s="45" t="s">
        <v>698</v>
      </c>
      <c r="F723" s="63">
        <f t="shared" si="48"/>
        <v>0</v>
      </c>
      <c r="G723" s="63">
        <f t="shared" si="49"/>
        <v>0</v>
      </c>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U723" s="30" t="str">
        <f t="shared" si="47"/>
        <v> </v>
      </c>
      <c r="AV723" s="6"/>
      <c r="AW723" s="5" t="str">
        <f t="shared" si="51"/>
        <v> </v>
      </c>
    </row>
    <row r="724" spans="1:49" ht="15" customHeight="1">
      <c r="A724" s="32" t="e">
        <f t="shared" si="50"/>
        <v>#N/A</v>
      </c>
      <c r="B724" s="32" t="e">
        <f>IF($D$1=" "," ",VLOOKUP($D$1,Kodtabla!$A$2:$H$107,3,FALSE))</f>
        <v>#N/A</v>
      </c>
      <c r="C724" s="44">
        <v>719</v>
      </c>
      <c r="D724" s="58" t="s">
        <v>2138</v>
      </c>
      <c r="E724" s="45" t="s">
        <v>699</v>
      </c>
      <c r="F724" s="63">
        <f t="shared" si="48"/>
        <v>0</v>
      </c>
      <c r="G724" s="63">
        <f t="shared" si="49"/>
        <v>0</v>
      </c>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U724" s="30" t="str">
        <f t="shared" si="47"/>
        <v> </v>
      </c>
      <c r="AV724" s="6"/>
      <c r="AW724" s="5" t="str">
        <f t="shared" si="51"/>
        <v> </v>
      </c>
    </row>
    <row r="725" spans="1:49" ht="15" customHeight="1">
      <c r="A725" s="32" t="e">
        <f t="shared" si="50"/>
        <v>#N/A</v>
      </c>
      <c r="B725" s="32" t="e">
        <f>IF($D$1=" "," ",VLOOKUP($D$1,Kodtabla!$A$2:$H$107,3,FALSE))</f>
        <v>#N/A</v>
      </c>
      <c r="C725" s="44">
        <v>720</v>
      </c>
      <c r="D725" s="58" t="s">
        <v>2139</v>
      </c>
      <c r="E725" s="45" t="s">
        <v>700</v>
      </c>
      <c r="F725" s="63">
        <f t="shared" si="48"/>
        <v>0</v>
      </c>
      <c r="G725" s="63">
        <f t="shared" si="49"/>
        <v>0</v>
      </c>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U725" s="30" t="str">
        <f t="shared" si="47"/>
        <v> </v>
      </c>
      <c r="AV725" s="6"/>
      <c r="AW725" s="5" t="str">
        <f t="shared" si="51"/>
        <v> </v>
      </c>
    </row>
    <row r="726" spans="1:49" ht="15" customHeight="1">
      <c r="A726" s="32" t="e">
        <f t="shared" si="50"/>
        <v>#N/A</v>
      </c>
      <c r="B726" s="32" t="e">
        <f>IF($D$1=" "," ",VLOOKUP($D$1,Kodtabla!$A$2:$H$107,3,FALSE))</f>
        <v>#N/A</v>
      </c>
      <c r="C726" s="44">
        <v>721</v>
      </c>
      <c r="D726" s="58" t="s">
        <v>2140</v>
      </c>
      <c r="E726" s="45" t="s">
        <v>701</v>
      </c>
      <c r="F726" s="63">
        <f t="shared" si="48"/>
        <v>0</v>
      </c>
      <c r="G726" s="63">
        <f t="shared" si="49"/>
        <v>0</v>
      </c>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U726" s="30" t="str">
        <f t="shared" si="47"/>
        <v> </v>
      </c>
      <c r="AV726" s="6"/>
      <c r="AW726" s="5" t="str">
        <f t="shared" si="51"/>
        <v> </v>
      </c>
    </row>
    <row r="727" spans="1:49" ht="15" customHeight="1">
      <c r="A727" s="32" t="e">
        <f t="shared" si="50"/>
        <v>#N/A</v>
      </c>
      <c r="B727" s="32" t="e">
        <f>IF($D$1=" "," ",VLOOKUP($D$1,Kodtabla!$A$2:$H$107,3,FALSE))</f>
        <v>#N/A</v>
      </c>
      <c r="C727" s="44">
        <v>722</v>
      </c>
      <c r="D727" s="58" t="s">
        <v>2141</v>
      </c>
      <c r="E727" s="45" t="s">
        <v>702</v>
      </c>
      <c r="F727" s="63">
        <f t="shared" si="48"/>
        <v>0</v>
      </c>
      <c r="G727" s="63">
        <f t="shared" si="49"/>
        <v>0</v>
      </c>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U727" s="30" t="str">
        <f t="shared" si="47"/>
        <v> </v>
      </c>
      <c r="AV727" s="6"/>
      <c r="AW727" s="5" t="str">
        <f t="shared" si="51"/>
        <v> </v>
      </c>
    </row>
    <row r="728" spans="1:49" ht="15" customHeight="1">
      <c r="A728" s="32" t="e">
        <f t="shared" si="50"/>
        <v>#N/A</v>
      </c>
      <c r="B728" s="32" t="e">
        <f>IF($D$1=" "," ",VLOOKUP($D$1,Kodtabla!$A$2:$H$107,3,FALSE))</f>
        <v>#N/A</v>
      </c>
      <c r="C728" s="44">
        <v>723</v>
      </c>
      <c r="D728" s="58" t="s">
        <v>2142</v>
      </c>
      <c r="E728" s="45" t="s">
        <v>703</v>
      </c>
      <c r="F728" s="63">
        <f t="shared" si="48"/>
        <v>0</v>
      </c>
      <c r="G728" s="63">
        <f t="shared" si="49"/>
        <v>0</v>
      </c>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U728" s="30" t="str">
        <f t="shared" si="47"/>
        <v> </v>
      </c>
      <c r="AV728" s="6"/>
      <c r="AW728" s="5" t="str">
        <f t="shared" si="51"/>
        <v> </v>
      </c>
    </row>
    <row r="729" spans="1:49" ht="15" customHeight="1">
      <c r="A729" s="32" t="e">
        <f t="shared" si="50"/>
        <v>#N/A</v>
      </c>
      <c r="B729" s="32" t="e">
        <f>IF($D$1=" "," ",VLOOKUP($D$1,Kodtabla!$A$2:$H$107,3,FALSE))</f>
        <v>#N/A</v>
      </c>
      <c r="C729" s="44">
        <v>724</v>
      </c>
      <c r="D729" s="58" t="s">
        <v>2143</v>
      </c>
      <c r="E729" s="46" t="s">
        <v>704</v>
      </c>
      <c r="F729" s="63">
        <f t="shared" si="48"/>
        <v>0</v>
      </c>
      <c r="G729" s="63">
        <f t="shared" si="49"/>
        <v>0</v>
      </c>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U729" s="30" t="str">
        <f t="shared" si="47"/>
        <v> </v>
      </c>
      <c r="AV729" s="6"/>
      <c r="AW729" s="5" t="str">
        <f t="shared" si="51"/>
        <v> </v>
      </c>
    </row>
    <row r="730" spans="1:49" ht="15" customHeight="1">
      <c r="A730" s="32" t="e">
        <f t="shared" si="50"/>
        <v>#N/A</v>
      </c>
      <c r="B730" s="32" t="e">
        <f>IF($D$1=" "," ",VLOOKUP($D$1,Kodtabla!$A$2:$H$107,3,FALSE))</f>
        <v>#N/A</v>
      </c>
      <c r="C730" s="44">
        <v>725</v>
      </c>
      <c r="D730" s="58" t="s">
        <v>2144</v>
      </c>
      <c r="E730" s="45" t="s">
        <v>705</v>
      </c>
      <c r="F730" s="63">
        <f t="shared" si="48"/>
        <v>0</v>
      </c>
      <c r="G730" s="63">
        <f t="shared" si="49"/>
        <v>0</v>
      </c>
      <c r="H730" s="39"/>
      <c r="I730" s="39"/>
      <c r="J730" s="39"/>
      <c r="K730" s="39"/>
      <c r="L730" s="39"/>
      <c r="M730" s="39"/>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U730" s="30" t="str">
        <f t="shared" si="47"/>
        <v> </v>
      </c>
      <c r="AV730" s="6"/>
      <c r="AW730" s="5" t="str">
        <f t="shared" si="51"/>
        <v> </v>
      </c>
    </row>
    <row r="731" spans="1:49" ht="15" customHeight="1">
      <c r="A731" s="32" t="e">
        <f t="shared" si="50"/>
        <v>#N/A</v>
      </c>
      <c r="B731" s="32" t="e">
        <f>IF($D$1=" "," ",VLOOKUP($D$1,Kodtabla!$A$2:$H$107,3,FALSE))</f>
        <v>#N/A</v>
      </c>
      <c r="C731" s="44">
        <v>726</v>
      </c>
      <c r="D731" s="58" t="s">
        <v>2145</v>
      </c>
      <c r="E731" s="45" t="s">
        <v>706</v>
      </c>
      <c r="F731" s="63">
        <f t="shared" si="48"/>
        <v>0</v>
      </c>
      <c r="G731" s="63">
        <f t="shared" si="49"/>
        <v>0</v>
      </c>
      <c r="H731" s="39"/>
      <c r="I731" s="39"/>
      <c r="J731" s="39"/>
      <c r="K731" s="39"/>
      <c r="L731" s="39"/>
      <c r="M731" s="39"/>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U731" s="30" t="str">
        <f t="shared" si="47"/>
        <v> </v>
      </c>
      <c r="AV731" s="6"/>
      <c r="AW731" s="5" t="str">
        <f t="shared" si="51"/>
        <v> </v>
      </c>
    </row>
    <row r="732" spans="1:49" ht="15" customHeight="1">
      <c r="A732" s="32" t="e">
        <f t="shared" si="50"/>
        <v>#N/A</v>
      </c>
      <c r="B732" s="32" t="e">
        <f>IF($D$1=" "," ",VLOOKUP($D$1,Kodtabla!$A$2:$H$107,3,FALSE))</f>
        <v>#N/A</v>
      </c>
      <c r="C732" s="44">
        <v>727</v>
      </c>
      <c r="D732" s="58" t="s">
        <v>2146</v>
      </c>
      <c r="E732" s="45" t="s">
        <v>707</v>
      </c>
      <c r="F732" s="63">
        <f t="shared" si="48"/>
        <v>0</v>
      </c>
      <c r="G732" s="63">
        <f t="shared" si="49"/>
        <v>0</v>
      </c>
      <c r="H732" s="39"/>
      <c r="I732" s="39"/>
      <c r="J732" s="39"/>
      <c r="K732" s="39"/>
      <c r="L732" s="39"/>
      <c r="M732" s="39"/>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U732" s="30" t="str">
        <f t="shared" si="47"/>
        <v> </v>
      </c>
      <c r="AV732" s="6"/>
      <c r="AW732" s="5" t="str">
        <f t="shared" si="51"/>
        <v> </v>
      </c>
    </row>
    <row r="733" spans="1:49" ht="15" customHeight="1">
      <c r="A733" s="32" t="e">
        <f t="shared" si="50"/>
        <v>#N/A</v>
      </c>
      <c r="B733" s="32" t="e">
        <f>IF($D$1=" "," ",VLOOKUP($D$1,Kodtabla!$A$2:$H$107,3,FALSE))</f>
        <v>#N/A</v>
      </c>
      <c r="C733" s="44">
        <v>728</v>
      </c>
      <c r="D733" s="58" t="s">
        <v>2147</v>
      </c>
      <c r="E733" s="45" t="s">
        <v>708</v>
      </c>
      <c r="F733" s="63">
        <f t="shared" si="48"/>
        <v>0</v>
      </c>
      <c r="G733" s="63">
        <f t="shared" si="49"/>
        <v>0</v>
      </c>
      <c r="H733" s="39"/>
      <c r="I733" s="39"/>
      <c r="J733" s="39"/>
      <c r="K733" s="39"/>
      <c r="L733" s="39"/>
      <c r="M733" s="39"/>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U733" s="30" t="str">
        <f t="shared" si="47"/>
        <v> </v>
      </c>
      <c r="AV733" s="6"/>
      <c r="AW733" s="5" t="str">
        <f t="shared" si="51"/>
        <v> </v>
      </c>
    </row>
    <row r="734" spans="1:49" ht="15" customHeight="1">
      <c r="A734" s="32" t="e">
        <f t="shared" si="50"/>
        <v>#N/A</v>
      </c>
      <c r="B734" s="32" t="e">
        <f>IF($D$1=" "," ",VLOOKUP($D$1,Kodtabla!$A$2:$H$107,3,FALSE))</f>
        <v>#N/A</v>
      </c>
      <c r="C734" s="44">
        <v>729</v>
      </c>
      <c r="D734" s="58" t="s">
        <v>2148</v>
      </c>
      <c r="E734" s="45" t="s">
        <v>709</v>
      </c>
      <c r="F734" s="63">
        <f t="shared" si="48"/>
        <v>0</v>
      </c>
      <c r="G734" s="63">
        <f t="shared" si="49"/>
        <v>0</v>
      </c>
      <c r="H734" s="39"/>
      <c r="I734" s="39"/>
      <c r="J734" s="39"/>
      <c r="K734" s="39"/>
      <c r="L734" s="39"/>
      <c r="M734" s="39"/>
      <c r="N734" s="39"/>
      <c r="O734" s="39"/>
      <c r="P734" s="39"/>
      <c r="Q734" s="39"/>
      <c r="R734" s="39"/>
      <c r="S734" s="39"/>
      <c r="T734" s="39"/>
      <c r="U734" s="39"/>
      <c r="V734" s="39"/>
      <c r="W734" s="39"/>
      <c r="X734" s="39"/>
      <c r="Y734" s="39"/>
      <c r="Z734" s="39"/>
      <c r="AA734" s="39"/>
      <c r="AB734" s="10"/>
      <c r="AC734" s="10"/>
      <c r="AD734" s="10"/>
      <c r="AE734" s="10"/>
      <c r="AF734" s="10"/>
      <c r="AG734" s="10"/>
      <c r="AH734" s="10"/>
      <c r="AI734" s="10"/>
      <c r="AJ734" s="10"/>
      <c r="AK734" s="10"/>
      <c r="AL734" s="10"/>
      <c r="AM734" s="10"/>
      <c r="AN734" s="10"/>
      <c r="AO734" s="10"/>
      <c r="AP734" s="10"/>
      <c r="AQ734" s="10"/>
      <c r="AR734" s="10"/>
      <c r="AS734" s="10"/>
      <c r="AU734" s="30" t="str">
        <f t="shared" si="47"/>
        <v> </v>
      </c>
      <c r="AV734" s="6"/>
      <c r="AW734" s="5" t="str">
        <f t="shared" si="51"/>
        <v> </v>
      </c>
    </row>
    <row r="735" spans="1:49" ht="15" customHeight="1">
      <c r="A735" s="32" t="e">
        <f t="shared" si="50"/>
        <v>#N/A</v>
      </c>
      <c r="B735" s="32" t="e">
        <f>IF($D$1=" "," ",VLOOKUP($D$1,Kodtabla!$A$2:$H$107,3,FALSE))</f>
        <v>#N/A</v>
      </c>
      <c r="C735" s="44">
        <v>730</v>
      </c>
      <c r="D735" s="58" t="s">
        <v>2149</v>
      </c>
      <c r="E735" s="45" t="s">
        <v>710</v>
      </c>
      <c r="F735" s="63">
        <f t="shared" si="48"/>
        <v>0</v>
      </c>
      <c r="G735" s="63">
        <f t="shared" si="49"/>
        <v>0</v>
      </c>
      <c r="H735" s="39"/>
      <c r="I735" s="39"/>
      <c r="J735" s="39"/>
      <c r="K735" s="39"/>
      <c r="L735" s="39"/>
      <c r="M735" s="39"/>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U735" s="30" t="str">
        <f t="shared" si="47"/>
        <v> </v>
      </c>
      <c r="AV735" s="6"/>
      <c r="AW735" s="5" t="str">
        <f t="shared" si="51"/>
        <v> </v>
      </c>
    </row>
    <row r="736" spans="1:49" ht="15" customHeight="1">
      <c r="A736" s="32" t="e">
        <f t="shared" si="50"/>
        <v>#N/A</v>
      </c>
      <c r="B736" s="32" t="e">
        <f>IF($D$1=" "," ",VLOOKUP($D$1,Kodtabla!$A$2:$H$107,3,FALSE))</f>
        <v>#N/A</v>
      </c>
      <c r="C736" s="44">
        <v>731</v>
      </c>
      <c r="D736" s="58" t="s">
        <v>2150</v>
      </c>
      <c r="E736" s="45" t="s">
        <v>711</v>
      </c>
      <c r="F736" s="63">
        <f t="shared" si="48"/>
        <v>0</v>
      </c>
      <c r="G736" s="63">
        <f t="shared" si="49"/>
        <v>0</v>
      </c>
      <c r="H736" s="39"/>
      <c r="I736" s="39"/>
      <c r="J736" s="39"/>
      <c r="K736" s="39"/>
      <c r="L736" s="39"/>
      <c r="M736" s="39"/>
      <c r="N736" s="39"/>
      <c r="O736" s="39"/>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U736" s="30" t="str">
        <f t="shared" si="47"/>
        <v> </v>
      </c>
      <c r="AV736" s="6"/>
      <c r="AW736" s="5" t="str">
        <f t="shared" si="51"/>
        <v> </v>
      </c>
    </row>
    <row r="737" spans="1:49" ht="15" customHeight="1">
      <c r="A737" s="32" t="e">
        <f t="shared" si="50"/>
        <v>#N/A</v>
      </c>
      <c r="B737" s="32" t="e">
        <f>IF($D$1=" "," ",VLOOKUP($D$1,Kodtabla!$A$2:$H$107,3,FALSE))</f>
        <v>#N/A</v>
      </c>
      <c r="C737" s="44">
        <v>732</v>
      </c>
      <c r="D737" s="58" t="s">
        <v>2151</v>
      </c>
      <c r="E737" s="45" t="s">
        <v>712</v>
      </c>
      <c r="F737" s="63">
        <f t="shared" si="48"/>
        <v>0</v>
      </c>
      <c r="G737" s="63">
        <f t="shared" si="49"/>
        <v>0</v>
      </c>
      <c r="H737" s="39"/>
      <c r="I737" s="39"/>
      <c r="J737" s="39"/>
      <c r="K737" s="39"/>
      <c r="L737" s="39"/>
      <c r="M737" s="39"/>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U737" s="30" t="str">
        <f t="shared" si="47"/>
        <v> </v>
      </c>
      <c r="AV737" s="6"/>
      <c r="AW737" s="5" t="str">
        <f t="shared" si="51"/>
        <v> </v>
      </c>
    </row>
    <row r="738" spans="1:49" ht="15" customHeight="1">
      <c r="A738" s="32" t="e">
        <f t="shared" si="50"/>
        <v>#N/A</v>
      </c>
      <c r="B738" s="32" t="e">
        <f>IF($D$1=" "," ",VLOOKUP($D$1,Kodtabla!$A$2:$H$107,3,FALSE))</f>
        <v>#N/A</v>
      </c>
      <c r="C738" s="44">
        <v>733</v>
      </c>
      <c r="D738" s="58" t="s">
        <v>2152</v>
      </c>
      <c r="E738" s="45" t="s">
        <v>713</v>
      </c>
      <c r="F738" s="63">
        <f t="shared" si="48"/>
        <v>0</v>
      </c>
      <c r="G738" s="63">
        <f t="shared" si="49"/>
        <v>0</v>
      </c>
      <c r="H738" s="39"/>
      <c r="I738" s="39"/>
      <c r="J738" s="39"/>
      <c r="K738" s="39"/>
      <c r="L738" s="39"/>
      <c r="M738" s="39"/>
      <c r="N738" s="10"/>
      <c r="O738" s="10"/>
      <c r="P738" s="10"/>
      <c r="Q738" s="10"/>
      <c r="R738" s="10"/>
      <c r="S738" s="10"/>
      <c r="T738" s="10"/>
      <c r="U738" s="10"/>
      <c r="V738" s="10"/>
      <c r="W738" s="10"/>
      <c r="X738" s="10"/>
      <c r="Y738" s="10"/>
      <c r="Z738" s="10"/>
      <c r="AA738" s="10"/>
      <c r="AB738" s="10"/>
      <c r="AC738" s="10"/>
      <c r="AD738" s="39"/>
      <c r="AE738" s="39"/>
      <c r="AF738" s="39"/>
      <c r="AG738" s="39"/>
      <c r="AH738" s="39"/>
      <c r="AI738" s="39"/>
      <c r="AJ738" s="39"/>
      <c r="AK738" s="39"/>
      <c r="AL738" s="39"/>
      <c r="AM738" s="39"/>
      <c r="AN738" s="39"/>
      <c r="AO738" s="39"/>
      <c r="AP738" s="39"/>
      <c r="AQ738" s="39"/>
      <c r="AR738" s="39"/>
      <c r="AS738" s="39"/>
      <c r="AU738" s="30" t="str">
        <f t="shared" si="47"/>
        <v> </v>
      </c>
      <c r="AV738" s="6"/>
      <c r="AW738" s="5" t="str">
        <f t="shared" si="51"/>
        <v> </v>
      </c>
    </row>
    <row r="739" spans="1:49" ht="15" customHeight="1">
      <c r="A739" s="32" t="e">
        <f t="shared" si="50"/>
        <v>#N/A</v>
      </c>
      <c r="B739" s="32" t="e">
        <f>IF($D$1=" "," ",VLOOKUP($D$1,Kodtabla!$A$2:$H$107,3,FALSE))</f>
        <v>#N/A</v>
      </c>
      <c r="C739" s="44">
        <v>734</v>
      </c>
      <c r="D739" s="58" t="s">
        <v>2153</v>
      </c>
      <c r="E739" s="45" t="s">
        <v>714</v>
      </c>
      <c r="F739" s="63">
        <f t="shared" si="48"/>
        <v>0</v>
      </c>
      <c r="G739" s="63">
        <f t="shared" si="49"/>
        <v>0</v>
      </c>
      <c r="H739" s="39"/>
      <c r="I739" s="39"/>
      <c r="J739" s="39"/>
      <c r="K739" s="39"/>
      <c r="L739" s="39"/>
      <c r="M739" s="39"/>
      <c r="N739" s="10"/>
      <c r="O739" s="10"/>
      <c r="P739" s="10"/>
      <c r="Q739" s="10"/>
      <c r="R739" s="10"/>
      <c r="S739" s="10"/>
      <c r="T739" s="10"/>
      <c r="U739" s="10"/>
      <c r="V739" s="10"/>
      <c r="W739" s="10"/>
      <c r="X739" s="10"/>
      <c r="Y739" s="10"/>
      <c r="Z739" s="10"/>
      <c r="AA739" s="10"/>
      <c r="AB739" s="10"/>
      <c r="AC739" s="10"/>
      <c r="AD739" s="39"/>
      <c r="AE739" s="39"/>
      <c r="AF739" s="39"/>
      <c r="AG739" s="39"/>
      <c r="AH739" s="39"/>
      <c r="AI739" s="39"/>
      <c r="AJ739" s="39"/>
      <c r="AK739" s="39"/>
      <c r="AL739" s="39"/>
      <c r="AM739" s="39"/>
      <c r="AN739" s="39"/>
      <c r="AO739" s="39"/>
      <c r="AP739" s="39"/>
      <c r="AQ739" s="39"/>
      <c r="AR739" s="39"/>
      <c r="AS739" s="39"/>
      <c r="AU739" s="30" t="str">
        <f t="shared" si="47"/>
        <v> </v>
      </c>
      <c r="AV739" s="6"/>
      <c r="AW739" s="5" t="str">
        <f t="shared" si="51"/>
        <v> </v>
      </c>
    </row>
    <row r="740" spans="1:49" ht="15" customHeight="1">
      <c r="A740" s="32" t="e">
        <f t="shared" si="50"/>
        <v>#N/A</v>
      </c>
      <c r="B740" s="32" t="e">
        <f>IF($D$1=" "," ",VLOOKUP($D$1,Kodtabla!$A$2:$H$107,3,FALSE))</f>
        <v>#N/A</v>
      </c>
      <c r="C740" s="44">
        <v>735</v>
      </c>
      <c r="D740" s="58" t="s">
        <v>2154</v>
      </c>
      <c r="E740" s="45" t="s">
        <v>715</v>
      </c>
      <c r="F740" s="63">
        <f t="shared" si="48"/>
        <v>0</v>
      </c>
      <c r="G740" s="63">
        <f t="shared" si="49"/>
        <v>0</v>
      </c>
      <c r="H740" s="39"/>
      <c r="I740" s="39"/>
      <c r="J740" s="39"/>
      <c r="K740" s="39"/>
      <c r="L740" s="39"/>
      <c r="M740" s="39"/>
      <c r="N740" s="10"/>
      <c r="O740" s="10"/>
      <c r="P740" s="10"/>
      <c r="Q740" s="10"/>
      <c r="R740" s="10"/>
      <c r="S740" s="10"/>
      <c r="T740" s="10"/>
      <c r="U740" s="10"/>
      <c r="V740" s="10"/>
      <c r="W740" s="10"/>
      <c r="X740" s="10"/>
      <c r="Y740" s="10"/>
      <c r="Z740" s="10"/>
      <c r="AA740" s="10"/>
      <c r="AB740" s="10"/>
      <c r="AC740" s="10"/>
      <c r="AD740" s="39"/>
      <c r="AE740" s="39"/>
      <c r="AF740" s="39"/>
      <c r="AG740" s="39"/>
      <c r="AH740" s="39"/>
      <c r="AI740" s="39"/>
      <c r="AJ740" s="39"/>
      <c r="AK740" s="39"/>
      <c r="AL740" s="39"/>
      <c r="AM740" s="39"/>
      <c r="AN740" s="39"/>
      <c r="AO740" s="39"/>
      <c r="AP740" s="39"/>
      <c r="AQ740" s="39"/>
      <c r="AR740" s="39"/>
      <c r="AS740" s="39"/>
      <c r="AU740" s="30" t="str">
        <f t="shared" si="47"/>
        <v> </v>
      </c>
      <c r="AV740" s="6"/>
      <c r="AW740" s="5" t="str">
        <f t="shared" si="51"/>
        <v> </v>
      </c>
    </row>
    <row r="741" spans="1:49" ht="15" customHeight="1">
      <c r="A741" s="32" t="e">
        <f t="shared" si="50"/>
        <v>#N/A</v>
      </c>
      <c r="B741" s="32" t="e">
        <f>IF($D$1=" "," ",VLOOKUP($D$1,Kodtabla!$A$2:$H$107,3,FALSE))</f>
        <v>#N/A</v>
      </c>
      <c r="C741" s="44">
        <v>736</v>
      </c>
      <c r="D741" s="58" t="s">
        <v>2155</v>
      </c>
      <c r="E741" s="45" t="s">
        <v>716</v>
      </c>
      <c r="F741" s="63">
        <f t="shared" si="48"/>
        <v>0</v>
      </c>
      <c r="G741" s="63">
        <f t="shared" si="49"/>
        <v>0</v>
      </c>
      <c r="H741" s="39"/>
      <c r="I741" s="39"/>
      <c r="J741" s="39"/>
      <c r="K741" s="39"/>
      <c r="L741" s="39"/>
      <c r="M741" s="39"/>
      <c r="N741" s="10"/>
      <c r="O741" s="10"/>
      <c r="P741" s="10"/>
      <c r="Q741" s="10"/>
      <c r="R741" s="10"/>
      <c r="S741" s="10"/>
      <c r="T741" s="10"/>
      <c r="U741" s="10"/>
      <c r="V741" s="10"/>
      <c r="W741" s="10"/>
      <c r="X741" s="10"/>
      <c r="Y741" s="10"/>
      <c r="Z741" s="10"/>
      <c r="AA741" s="10"/>
      <c r="AB741" s="10"/>
      <c r="AC741" s="10"/>
      <c r="AD741" s="39"/>
      <c r="AE741" s="39"/>
      <c r="AF741" s="39"/>
      <c r="AG741" s="39"/>
      <c r="AH741" s="39"/>
      <c r="AI741" s="39"/>
      <c r="AJ741" s="39"/>
      <c r="AK741" s="39"/>
      <c r="AL741" s="39"/>
      <c r="AM741" s="39"/>
      <c r="AN741" s="39"/>
      <c r="AO741" s="39"/>
      <c r="AP741" s="39"/>
      <c r="AQ741" s="39"/>
      <c r="AR741" s="39"/>
      <c r="AS741" s="39"/>
      <c r="AU741" s="30" t="str">
        <f t="shared" si="47"/>
        <v> </v>
      </c>
      <c r="AV741" s="6"/>
      <c r="AW741" s="5" t="str">
        <f t="shared" si="51"/>
        <v> </v>
      </c>
    </row>
    <row r="742" spans="1:49" ht="15" customHeight="1">
      <c r="A742" s="32" t="e">
        <f t="shared" si="50"/>
        <v>#N/A</v>
      </c>
      <c r="B742" s="32" t="e">
        <f>IF($D$1=" "," ",VLOOKUP($D$1,Kodtabla!$A$2:$H$107,3,FALSE))</f>
        <v>#N/A</v>
      </c>
      <c r="C742" s="44">
        <v>737</v>
      </c>
      <c r="D742" s="58" t="s">
        <v>2156</v>
      </c>
      <c r="E742" s="45" t="s">
        <v>717</v>
      </c>
      <c r="F742" s="63">
        <f t="shared" si="48"/>
        <v>0</v>
      </c>
      <c r="G742" s="63">
        <f t="shared" si="49"/>
        <v>0</v>
      </c>
      <c r="H742" s="39"/>
      <c r="I742" s="39"/>
      <c r="J742" s="39"/>
      <c r="K742" s="39"/>
      <c r="L742" s="39"/>
      <c r="M742" s="39"/>
      <c r="N742" s="10"/>
      <c r="O742" s="10"/>
      <c r="P742" s="10"/>
      <c r="Q742" s="10"/>
      <c r="R742" s="10"/>
      <c r="S742" s="10"/>
      <c r="T742" s="10"/>
      <c r="U742" s="10"/>
      <c r="V742" s="10"/>
      <c r="W742" s="10"/>
      <c r="X742" s="10"/>
      <c r="Y742" s="10"/>
      <c r="Z742" s="10"/>
      <c r="AA742" s="10"/>
      <c r="AB742" s="10"/>
      <c r="AC742" s="10"/>
      <c r="AD742" s="39"/>
      <c r="AE742" s="39"/>
      <c r="AF742" s="39"/>
      <c r="AG742" s="39"/>
      <c r="AH742" s="39"/>
      <c r="AI742" s="39"/>
      <c r="AJ742" s="39"/>
      <c r="AK742" s="39"/>
      <c r="AL742" s="39"/>
      <c r="AM742" s="39"/>
      <c r="AN742" s="39"/>
      <c r="AO742" s="39"/>
      <c r="AP742" s="39"/>
      <c r="AQ742" s="39"/>
      <c r="AR742" s="39"/>
      <c r="AS742" s="39"/>
      <c r="AU742" s="30" t="str">
        <f t="shared" si="47"/>
        <v> </v>
      </c>
      <c r="AV742" s="6"/>
      <c r="AW742" s="5" t="str">
        <f t="shared" si="51"/>
        <v> </v>
      </c>
    </row>
    <row r="743" spans="1:49" ht="15" customHeight="1">
      <c r="A743" s="32" t="e">
        <f t="shared" si="50"/>
        <v>#N/A</v>
      </c>
      <c r="B743" s="32" t="e">
        <f>IF($D$1=" "," ",VLOOKUP($D$1,Kodtabla!$A$2:$H$107,3,FALSE))</f>
        <v>#N/A</v>
      </c>
      <c r="C743" s="44">
        <v>738</v>
      </c>
      <c r="D743" s="58" t="s">
        <v>2157</v>
      </c>
      <c r="E743" s="45" t="s">
        <v>718</v>
      </c>
      <c r="F743" s="63">
        <f t="shared" si="48"/>
        <v>0</v>
      </c>
      <c r="G743" s="63">
        <f t="shared" si="49"/>
        <v>0</v>
      </c>
      <c r="H743" s="39"/>
      <c r="I743" s="39"/>
      <c r="J743" s="39"/>
      <c r="K743" s="39"/>
      <c r="L743" s="39"/>
      <c r="M743" s="39"/>
      <c r="N743" s="39"/>
      <c r="O743" s="39"/>
      <c r="P743" s="10"/>
      <c r="Q743" s="10"/>
      <c r="R743" s="10"/>
      <c r="S743" s="10"/>
      <c r="T743" s="10"/>
      <c r="U743" s="10"/>
      <c r="V743" s="10"/>
      <c r="W743" s="10"/>
      <c r="X743" s="10"/>
      <c r="Y743" s="10"/>
      <c r="Z743" s="10"/>
      <c r="AA743" s="10"/>
      <c r="AB743" s="10"/>
      <c r="AC743" s="10"/>
      <c r="AD743" s="39"/>
      <c r="AE743" s="39"/>
      <c r="AF743" s="39"/>
      <c r="AG743" s="39"/>
      <c r="AH743" s="39"/>
      <c r="AI743" s="39"/>
      <c r="AJ743" s="39"/>
      <c r="AK743" s="39"/>
      <c r="AL743" s="39"/>
      <c r="AM743" s="39"/>
      <c r="AN743" s="39"/>
      <c r="AO743" s="39"/>
      <c r="AP743" s="39"/>
      <c r="AQ743" s="39"/>
      <c r="AR743" s="39"/>
      <c r="AS743" s="39"/>
      <c r="AU743" s="30" t="str">
        <f t="shared" si="47"/>
        <v> </v>
      </c>
      <c r="AV743" s="6"/>
      <c r="AW743" s="5" t="str">
        <f t="shared" si="51"/>
        <v> </v>
      </c>
    </row>
    <row r="744" spans="1:49" ht="15" customHeight="1">
      <c r="A744" s="32" t="e">
        <f t="shared" si="50"/>
        <v>#N/A</v>
      </c>
      <c r="B744" s="32" t="e">
        <f>IF($D$1=" "," ",VLOOKUP($D$1,Kodtabla!$A$2:$H$107,3,FALSE))</f>
        <v>#N/A</v>
      </c>
      <c r="C744" s="44">
        <v>739</v>
      </c>
      <c r="D744" s="58" t="s">
        <v>2158</v>
      </c>
      <c r="E744" s="45" t="s">
        <v>719</v>
      </c>
      <c r="F744" s="63">
        <f t="shared" si="48"/>
        <v>0</v>
      </c>
      <c r="G744" s="63">
        <f t="shared" si="49"/>
        <v>0</v>
      </c>
      <c r="H744" s="39"/>
      <c r="I744" s="39"/>
      <c r="J744" s="39"/>
      <c r="K744" s="39"/>
      <c r="L744" s="39"/>
      <c r="M744" s="39"/>
      <c r="N744" s="39"/>
      <c r="O744" s="39"/>
      <c r="P744" s="10"/>
      <c r="Q744" s="10"/>
      <c r="R744" s="10"/>
      <c r="S744" s="10"/>
      <c r="T744" s="10"/>
      <c r="U744" s="10"/>
      <c r="V744" s="10"/>
      <c r="W744" s="10"/>
      <c r="X744" s="10"/>
      <c r="Y744" s="10"/>
      <c r="Z744" s="10"/>
      <c r="AA744" s="10"/>
      <c r="AB744" s="10"/>
      <c r="AC744" s="10"/>
      <c r="AD744" s="39"/>
      <c r="AE744" s="39"/>
      <c r="AF744" s="39"/>
      <c r="AG744" s="39"/>
      <c r="AH744" s="39"/>
      <c r="AI744" s="39"/>
      <c r="AJ744" s="39"/>
      <c r="AK744" s="39"/>
      <c r="AL744" s="39"/>
      <c r="AM744" s="39"/>
      <c r="AN744" s="39"/>
      <c r="AO744" s="39"/>
      <c r="AP744" s="39"/>
      <c r="AQ744" s="39"/>
      <c r="AR744" s="39"/>
      <c r="AS744" s="39"/>
      <c r="AU744" s="30" t="str">
        <f t="shared" si="47"/>
        <v> </v>
      </c>
      <c r="AV744" s="6"/>
      <c r="AW744" s="5" t="str">
        <f t="shared" si="51"/>
        <v> </v>
      </c>
    </row>
    <row r="745" spans="1:49" ht="15" customHeight="1">
      <c r="A745" s="32" t="e">
        <f t="shared" si="50"/>
        <v>#N/A</v>
      </c>
      <c r="B745" s="32" t="e">
        <f>IF($D$1=" "," ",VLOOKUP($D$1,Kodtabla!$A$2:$H$107,3,FALSE))</f>
        <v>#N/A</v>
      </c>
      <c r="C745" s="44">
        <v>740</v>
      </c>
      <c r="D745" s="58" t="s">
        <v>2159</v>
      </c>
      <c r="E745" s="45" t="s">
        <v>720</v>
      </c>
      <c r="F745" s="63">
        <f t="shared" si="48"/>
        <v>0</v>
      </c>
      <c r="G745" s="63">
        <f t="shared" si="49"/>
        <v>0</v>
      </c>
      <c r="H745" s="39"/>
      <c r="I745" s="39"/>
      <c r="J745" s="39"/>
      <c r="K745" s="39"/>
      <c r="L745" s="39"/>
      <c r="M745" s="39"/>
      <c r="N745" s="39"/>
      <c r="O745" s="39"/>
      <c r="P745" s="10"/>
      <c r="Q745" s="10"/>
      <c r="R745" s="10"/>
      <c r="S745" s="10"/>
      <c r="T745" s="10"/>
      <c r="U745" s="10"/>
      <c r="V745" s="10"/>
      <c r="W745" s="10"/>
      <c r="X745" s="10"/>
      <c r="Y745" s="10"/>
      <c r="Z745" s="10"/>
      <c r="AA745" s="10"/>
      <c r="AB745" s="10"/>
      <c r="AC745" s="10"/>
      <c r="AD745" s="39"/>
      <c r="AE745" s="39"/>
      <c r="AF745" s="39"/>
      <c r="AG745" s="39"/>
      <c r="AH745" s="39"/>
      <c r="AI745" s="39"/>
      <c r="AJ745" s="39"/>
      <c r="AK745" s="39"/>
      <c r="AL745" s="39"/>
      <c r="AM745" s="39"/>
      <c r="AN745" s="39"/>
      <c r="AO745" s="39"/>
      <c r="AP745" s="39"/>
      <c r="AQ745" s="39"/>
      <c r="AR745" s="39"/>
      <c r="AS745" s="39"/>
      <c r="AU745" s="30" t="str">
        <f t="shared" si="47"/>
        <v> </v>
      </c>
      <c r="AV745" s="6"/>
      <c r="AW745" s="5" t="str">
        <f t="shared" si="51"/>
        <v> </v>
      </c>
    </row>
    <row r="746" spans="1:49" ht="15" customHeight="1">
      <c r="A746" s="32" t="e">
        <f t="shared" si="50"/>
        <v>#N/A</v>
      </c>
      <c r="B746" s="32" t="e">
        <f>IF($D$1=" "," ",VLOOKUP($D$1,Kodtabla!$A$2:$H$107,3,FALSE))</f>
        <v>#N/A</v>
      </c>
      <c r="C746" s="44">
        <v>741</v>
      </c>
      <c r="D746" s="58" t="s">
        <v>2160</v>
      </c>
      <c r="E746" s="45" t="s">
        <v>721</v>
      </c>
      <c r="F746" s="63">
        <f t="shared" si="48"/>
        <v>0</v>
      </c>
      <c r="G746" s="63">
        <f t="shared" si="49"/>
        <v>0</v>
      </c>
      <c r="H746" s="39"/>
      <c r="I746" s="39"/>
      <c r="J746" s="39"/>
      <c r="K746" s="39"/>
      <c r="L746" s="39"/>
      <c r="M746" s="39"/>
      <c r="N746" s="39"/>
      <c r="O746" s="39"/>
      <c r="P746" s="10"/>
      <c r="Q746" s="10"/>
      <c r="R746" s="10"/>
      <c r="S746" s="10"/>
      <c r="T746" s="10"/>
      <c r="U746" s="10"/>
      <c r="V746" s="10"/>
      <c r="W746" s="10"/>
      <c r="X746" s="10"/>
      <c r="Y746" s="10"/>
      <c r="Z746" s="10"/>
      <c r="AA746" s="10"/>
      <c r="AB746" s="10"/>
      <c r="AC746" s="10"/>
      <c r="AD746" s="39"/>
      <c r="AE746" s="39"/>
      <c r="AF746" s="39"/>
      <c r="AG746" s="39"/>
      <c r="AH746" s="39"/>
      <c r="AI746" s="39"/>
      <c r="AJ746" s="39"/>
      <c r="AK746" s="39"/>
      <c r="AL746" s="39"/>
      <c r="AM746" s="39"/>
      <c r="AN746" s="39"/>
      <c r="AO746" s="39"/>
      <c r="AP746" s="39"/>
      <c r="AQ746" s="39"/>
      <c r="AR746" s="39"/>
      <c r="AS746" s="39"/>
      <c r="AU746" s="30" t="str">
        <f t="shared" si="47"/>
        <v> </v>
      </c>
      <c r="AV746" s="6"/>
      <c r="AW746" s="5" t="str">
        <f t="shared" si="51"/>
        <v> </v>
      </c>
    </row>
    <row r="747" spans="1:49" ht="15" customHeight="1">
      <c r="A747" s="32" t="e">
        <f t="shared" si="50"/>
        <v>#N/A</v>
      </c>
      <c r="B747" s="32" t="e">
        <f>IF($D$1=" "," ",VLOOKUP($D$1,Kodtabla!$A$2:$H$107,3,FALSE))</f>
        <v>#N/A</v>
      </c>
      <c r="C747" s="44">
        <v>742</v>
      </c>
      <c r="D747" s="58" t="s">
        <v>2161</v>
      </c>
      <c r="E747" s="45" t="s">
        <v>722</v>
      </c>
      <c r="F747" s="63">
        <f t="shared" si="48"/>
        <v>0</v>
      </c>
      <c r="G747" s="63">
        <f t="shared" si="49"/>
        <v>0</v>
      </c>
      <c r="H747" s="39"/>
      <c r="I747" s="39"/>
      <c r="J747" s="39"/>
      <c r="K747" s="39"/>
      <c r="L747" s="39"/>
      <c r="M747" s="39"/>
      <c r="N747" s="39"/>
      <c r="O747" s="39"/>
      <c r="P747" s="10"/>
      <c r="Q747" s="10"/>
      <c r="R747" s="10"/>
      <c r="S747" s="10"/>
      <c r="T747" s="10"/>
      <c r="U747" s="10"/>
      <c r="V747" s="10"/>
      <c r="W747" s="10"/>
      <c r="X747" s="10"/>
      <c r="Y747" s="10"/>
      <c r="Z747" s="10"/>
      <c r="AA747" s="10"/>
      <c r="AB747" s="10"/>
      <c r="AC747" s="10"/>
      <c r="AD747" s="39"/>
      <c r="AE747" s="39"/>
      <c r="AF747" s="39"/>
      <c r="AG747" s="39"/>
      <c r="AH747" s="39"/>
      <c r="AI747" s="39"/>
      <c r="AJ747" s="39"/>
      <c r="AK747" s="39"/>
      <c r="AL747" s="39"/>
      <c r="AM747" s="39"/>
      <c r="AN747" s="39"/>
      <c r="AO747" s="39"/>
      <c r="AP747" s="39"/>
      <c r="AQ747" s="39"/>
      <c r="AR747" s="39"/>
      <c r="AS747" s="39"/>
      <c r="AU747" s="30" t="str">
        <f t="shared" si="47"/>
        <v> </v>
      </c>
      <c r="AV747" s="6"/>
      <c r="AW747" s="5" t="str">
        <f t="shared" si="51"/>
        <v> </v>
      </c>
    </row>
    <row r="748" spans="1:49" ht="15" customHeight="1">
      <c r="A748" s="32" t="e">
        <f t="shared" si="50"/>
        <v>#N/A</v>
      </c>
      <c r="B748" s="32" t="e">
        <f>IF($D$1=" "," ",VLOOKUP($D$1,Kodtabla!$A$2:$H$107,3,FALSE))</f>
        <v>#N/A</v>
      </c>
      <c r="C748" s="44">
        <v>743</v>
      </c>
      <c r="D748" s="58" t="s">
        <v>723</v>
      </c>
      <c r="E748" s="45" t="s">
        <v>724</v>
      </c>
      <c r="F748" s="63">
        <f t="shared" si="48"/>
        <v>0</v>
      </c>
      <c r="G748" s="63">
        <f t="shared" si="49"/>
        <v>0</v>
      </c>
      <c r="H748" s="39"/>
      <c r="I748" s="39"/>
      <c r="J748" s="39"/>
      <c r="K748" s="39"/>
      <c r="L748" s="39"/>
      <c r="M748" s="39"/>
      <c r="N748" s="39"/>
      <c r="O748" s="39"/>
      <c r="P748" s="10"/>
      <c r="Q748" s="10"/>
      <c r="R748" s="10"/>
      <c r="S748" s="10"/>
      <c r="T748" s="10"/>
      <c r="U748" s="10"/>
      <c r="V748" s="10"/>
      <c r="W748" s="10"/>
      <c r="X748" s="10"/>
      <c r="Y748" s="10"/>
      <c r="Z748" s="10"/>
      <c r="AA748" s="10"/>
      <c r="AB748" s="10"/>
      <c r="AC748" s="10"/>
      <c r="AD748" s="39"/>
      <c r="AE748" s="39"/>
      <c r="AF748" s="39"/>
      <c r="AG748" s="39"/>
      <c r="AH748" s="39"/>
      <c r="AI748" s="39"/>
      <c r="AJ748" s="39"/>
      <c r="AK748" s="39"/>
      <c r="AL748" s="39"/>
      <c r="AM748" s="39"/>
      <c r="AN748" s="39"/>
      <c r="AO748" s="39"/>
      <c r="AP748" s="39"/>
      <c r="AQ748" s="39"/>
      <c r="AR748" s="39"/>
      <c r="AS748" s="39"/>
      <c r="AU748" s="30" t="str">
        <f t="shared" si="47"/>
        <v> </v>
      </c>
      <c r="AV748" s="6"/>
      <c r="AW748" s="5" t="str">
        <f t="shared" si="51"/>
        <v> </v>
      </c>
    </row>
    <row r="749" spans="1:49" ht="15" customHeight="1">
      <c r="A749" s="32" t="e">
        <f t="shared" si="50"/>
        <v>#N/A</v>
      </c>
      <c r="B749" s="32" t="e">
        <f>IF($D$1=" "," ",VLOOKUP($D$1,Kodtabla!$A$2:$H$107,3,FALSE))</f>
        <v>#N/A</v>
      </c>
      <c r="C749" s="44">
        <v>744</v>
      </c>
      <c r="D749" s="58" t="s">
        <v>2162</v>
      </c>
      <c r="E749" s="45" t="s">
        <v>725</v>
      </c>
      <c r="F749" s="63">
        <f t="shared" si="48"/>
        <v>0</v>
      </c>
      <c r="G749" s="63">
        <f t="shared" si="49"/>
        <v>0</v>
      </c>
      <c r="H749" s="39"/>
      <c r="I749" s="39"/>
      <c r="J749" s="39"/>
      <c r="K749" s="39"/>
      <c r="L749" s="39"/>
      <c r="M749" s="39"/>
      <c r="N749" s="39"/>
      <c r="O749" s="39"/>
      <c r="P749" s="10"/>
      <c r="Q749" s="10"/>
      <c r="R749" s="10"/>
      <c r="S749" s="10"/>
      <c r="T749" s="10"/>
      <c r="U749" s="10"/>
      <c r="V749" s="10"/>
      <c r="W749" s="10"/>
      <c r="X749" s="10"/>
      <c r="Y749" s="10"/>
      <c r="Z749" s="10"/>
      <c r="AA749" s="10"/>
      <c r="AB749" s="10"/>
      <c r="AC749" s="10"/>
      <c r="AD749" s="39"/>
      <c r="AE749" s="39"/>
      <c r="AF749" s="39"/>
      <c r="AG749" s="39"/>
      <c r="AH749" s="39"/>
      <c r="AI749" s="39"/>
      <c r="AJ749" s="39"/>
      <c r="AK749" s="39"/>
      <c r="AL749" s="39"/>
      <c r="AM749" s="39"/>
      <c r="AN749" s="39"/>
      <c r="AO749" s="39"/>
      <c r="AP749" s="39"/>
      <c r="AQ749" s="39"/>
      <c r="AR749" s="39"/>
      <c r="AS749" s="39"/>
      <c r="AU749" s="30" t="str">
        <f t="shared" si="47"/>
        <v> </v>
      </c>
      <c r="AV749" s="6"/>
      <c r="AW749" s="5" t="str">
        <f t="shared" si="51"/>
        <v> </v>
      </c>
    </row>
    <row r="750" spans="1:49" ht="15" customHeight="1">
      <c r="A750" s="32" t="e">
        <f t="shared" si="50"/>
        <v>#N/A</v>
      </c>
      <c r="B750" s="32" t="e">
        <f>IF($D$1=" "," ",VLOOKUP($D$1,Kodtabla!$A$2:$H$107,3,FALSE))</f>
        <v>#N/A</v>
      </c>
      <c r="C750" s="44">
        <v>745</v>
      </c>
      <c r="D750" s="58" t="s">
        <v>2163</v>
      </c>
      <c r="E750" s="45" t="s">
        <v>726</v>
      </c>
      <c r="F750" s="63">
        <f t="shared" si="48"/>
        <v>0</v>
      </c>
      <c r="G750" s="63">
        <f t="shared" si="49"/>
        <v>0</v>
      </c>
      <c r="H750" s="39"/>
      <c r="I750" s="39"/>
      <c r="J750" s="39"/>
      <c r="K750" s="39"/>
      <c r="L750" s="39"/>
      <c r="M750" s="39"/>
      <c r="N750" s="39"/>
      <c r="O750" s="39"/>
      <c r="P750" s="10"/>
      <c r="Q750" s="10"/>
      <c r="R750" s="10"/>
      <c r="S750" s="10"/>
      <c r="T750" s="10"/>
      <c r="U750" s="10"/>
      <c r="V750" s="10"/>
      <c r="W750" s="10"/>
      <c r="X750" s="10"/>
      <c r="Y750" s="10"/>
      <c r="Z750" s="10"/>
      <c r="AA750" s="10"/>
      <c r="AB750" s="10"/>
      <c r="AC750" s="10"/>
      <c r="AD750" s="39"/>
      <c r="AE750" s="39"/>
      <c r="AF750" s="39"/>
      <c r="AG750" s="39"/>
      <c r="AH750" s="39"/>
      <c r="AI750" s="39"/>
      <c r="AJ750" s="39"/>
      <c r="AK750" s="39"/>
      <c r="AL750" s="39"/>
      <c r="AM750" s="39"/>
      <c r="AN750" s="39"/>
      <c r="AO750" s="39"/>
      <c r="AP750" s="39"/>
      <c r="AQ750" s="39"/>
      <c r="AR750" s="39"/>
      <c r="AS750" s="39"/>
      <c r="AU750" s="30" t="str">
        <f t="shared" si="47"/>
        <v> </v>
      </c>
      <c r="AV750" s="6"/>
      <c r="AW750" s="5" t="str">
        <f t="shared" si="51"/>
        <v> </v>
      </c>
    </row>
    <row r="751" spans="1:49" ht="15" customHeight="1">
      <c r="A751" s="32" t="e">
        <f t="shared" si="50"/>
        <v>#N/A</v>
      </c>
      <c r="B751" s="32" t="e">
        <f>IF($D$1=" "," ",VLOOKUP($D$1,Kodtabla!$A$2:$H$107,3,FALSE))</f>
        <v>#N/A</v>
      </c>
      <c r="C751" s="44">
        <v>746</v>
      </c>
      <c r="D751" s="58" t="s">
        <v>2164</v>
      </c>
      <c r="E751" s="45" t="s">
        <v>727</v>
      </c>
      <c r="F751" s="63">
        <f t="shared" si="48"/>
        <v>0</v>
      </c>
      <c r="G751" s="63">
        <f t="shared" si="49"/>
        <v>0</v>
      </c>
      <c r="H751" s="39"/>
      <c r="I751" s="39"/>
      <c r="J751" s="39"/>
      <c r="K751" s="39"/>
      <c r="L751" s="39"/>
      <c r="M751" s="39"/>
      <c r="N751" s="39"/>
      <c r="O751" s="39"/>
      <c r="P751" s="10"/>
      <c r="Q751" s="10"/>
      <c r="R751" s="10"/>
      <c r="S751" s="10"/>
      <c r="T751" s="10"/>
      <c r="U751" s="10"/>
      <c r="V751" s="10"/>
      <c r="W751" s="10"/>
      <c r="X751" s="10"/>
      <c r="Y751" s="10"/>
      <c r="Z751" s="10"/>
      <c r="AA751" s="10"/>
      <c r="AB751" s="10"/>
      <c r="AC751" s="10"/>
      <c r="AD751" s="39"/>
      <c r="AE751" s="39"/>
      <c r="AF751" s="39"/>
      <c r="AG751" s="39"/>
      <c r="AH751" s="39"/>
      <c r="AI751" s="39"/>
      <c r="AJ751" s="39"/>
      <c r="AK751" s="39"/>
      <c r="AL751" s="39"/>
      <c r="AM751" s="39"/>
      <c r="AN751" s="39"/>
      <c r="AO751" s="39"/>
      <c r="AP751" s="39"/>
      <c r="AQ751" s="39"/>
      <c r="AR751" s="39"/>
      <c r="AS751" s="39"/>
      <c r="AU751" s="30" t="str">
        <f t="shared" si="47"/>
        <v> </v>
      </c>
      <c r="AV751" s="6"/>
      <c r="AW751" s="5" t="str">
        <f t="shared" si="51"/>
        <v> </v>
      </c>
    </row>
    <row r="752" spans="1:49" ht="15" customHeight="1">
      <c r="A752" s="32" t="e">
        <f t="shared" si="50"/>
        <v>#N/A</v>
      </c>
      <c r="B752" s="32" t="e">
        <f>IF($D$1=" "," ",VLOOKUP($D$1,Kodtabla!$A$2:$H$107,3,FALSE))</f>
        <v>#N/A</v>
      </c>
      <c r="C752" s="44">
        <v>747</v>
      </c>
      <c r="D752" s="58" t="s">
        <v>2165</v>
      </c>
      <c r="E752" s="45" t="s">
        <v>728</v>
      </c>
      <c r="F752" s="63">
        <f t="shared" si="48"/>
        <v>0</v>
      </c>
      <c r="G752" s="63">
        <f t="shared" si="49"/>
        <v>0</v>
      </c>
      <c r="H752" s="39"/>
      <c r="I752" s="39"/>
      <c r="J752" s="39"/>
      <c r="K752" s="39"/>
      <c r="L752" s="39"/>
      <c r="M752" s="39"/>
      <c r="N752" s="39"/>
      <c r="O752" s="39"/>
      <c r="P752" s="10"/>
      <c r="Q752" s="10"/>
      <c r="R752" s="10"/>
      <c r="S752" s="10"/>
      <c r="T752" s="10"/>
      <c r="U752" s="10"/>
      <c r="V752" s="10"/>
      <c r="W752" s="10"/>
      <c r="X752" s="10"/>
      <c r="Y752" s="10"/>
      <c r="Z752" s="10"/>
      <c r="AA752" s="10"/>
      <c r="AB752" s="10"/>
      <c r="AC752" s="10"/>
      <c r="AD752" s="39"/>
      <c r="AE752" s="39"/>
      <c r="AF752" s="39"/>
      <c r="AG752" s="39"/>
      <c r="AH752" s="39"/>
      <c r="AI752" s="39"/>
      <c r="AJ752" s="39"/>
      <c r="AK752" s="39"/>
      <c r="AL752" s="39"/>
      <c r="AM752" s="39"/>
      <c r="AN752" s="39"/>
      <c r="AO752" s="39"/>
      <c r="AP752" s="39"/>
      <c r="AQ752" s="39"/>
      <c r="AR752" s="39"/>
      <c r="AS752" s="39"/>
      <c r="AU752" s="30" t="str">
        <f t="shared" si="47"/>
        <v> </v>
      </c>
      <c r="AV752" s="6"/>
      <c r="AW752" s="5" t="str">
        <f t="shared" si="51"/>
        <v> </v>
      </c>
    </row>
    <row r="753" spans="1:49" ht="15" customHeight="1">
      <c r="A753" s="32" t="e">
        <f t="shared" si="50"/>
        <v>#N/A</v>
      </c>
      <c r="B753" s="32" t="e">
        <f>IF($D$1=" "," ",VLOOKUP($D$1,Kodtabla!$A$2:$H$107,3,FALSE))</f>
        <v>#N/A</v>
      </c>
      <c r="C753" s="44">
        <v>748</v>
      </c>
      <c r="D753" s="58" t="s">
        <v>2166</v>
      </c>
      <c r="E753" s="45" t="s">
        <v>729</v>
      </c>
      <c r="F753" s="63">
        <f t="shared" si="48"/>
        <v>0</v>
      </c>
      <c r="G753" s="63">
        <f t="shared" si="49"/>
        <v>0</v>
      </c>
      <c r="H753" s="39"/>
      <c r="I753" s="39"/>
      <c r="J753" s="39"/>
      <c r="K753" s="39"/>
      <c r="L753" s="39"/>
      <c r="M753" s="39"/>
      <c r="N753" s="39"/>
      <c r="O753" s="39"/>
      <c r="P753" s="10"/>
      <c r="Q753" s="10"/>
      <c r="R753" s="10"/>
      <c r="S753" s="10"/>
      <c r="T753" s="10"/>
      <c r="U753" s="10"/>
      <c r="V753" s="10"/>
      <c r="W753" s="10"/>
      <c r="X753" s="10"/>
      <c r="Y753" s="10"/>
      <c r="Z753" s="10"/>
      <c r="AA753" s="10"/>
      <c r="AB753" s="10"/>
      <c r="AC753" s="10"/>
      <c r="AD753" s="39"/>
      <c r="AE753" s="39"/>
      <c r="AF753" s="39"/>
      <c r="AG753" s="39"/>
      <c r="AH753" s="39"/>
      <c r="AI753" s="39"/>
      <c r="AJ753" s="39"/>
      <c r="AK753" s="39"/>
      <c r="AL753" s="39"/>
      <c r="AM753" s="39"/>
      <c r="AN753" s="39"/>
      <c r="AO753" s="39"/>
      <c r="AP753" s="39"/>
      <c r="AQ753" s="39"/>
      <c r="AR753" s="39"/>
      <c r="AS753" s="39"/>
      <c r="AU753" s="30" t="str">
        <f t="shared" si="47"/>
        <v> </v>
      </c>
      <c r="AV753" s="6"/>
      <c r="AW753" s="5" t="str">
        <f t="shared" si="51"/>
        <v> </v>
      </c>
    </row>
    <row r="754" spans="1:49" ht="15" customHeight="1">
      <c r="A754" s="32" t="e">
        <f t="shared" si="50"/>
        <v>#N/A</v>
      </c>
      <c r="B754" s="32" t="e">
        <f>IF($D$1=" "," ",VLOOKUP($D$1,Kodtabla!$A$2:$H$107,3,FALSE))</f>
        <v>#N/A</v>
      </c>
      <c r="C754" s="44">
        <v>749</v>
      </c>
      <c r="D754" s="58" t="s">
        <v>2167</v>
      </c>
      <c r="E754" s="45" t="s">
        <v>730</v>
      </c>
      <c r="F754" s="63">
        <f t="shared" si="48"/>
        <v>0</v>
      </c>
      <c r="G754" s="63">
        <f t="shared" si="49"/>
        <v>0</v>
      </c>
      <c r="H754" s="39"/>
      <c r="I754" s="39"/>
      <c r="J754" s="39"/>
      <c r="K754" s="39"/>
      <c r="L754" s="39"/>
      <c r="M754" s="39"/>
      <c r="N754" s="39"/>
      <c r="O754" s="39"/>
      <c r="P754" s="10"/>
      <c r="Q754" s="10"/>
      <c r="R754" s="10"/>
      <c r="S754" s="10"/>
      <c r="T754" s="10"/>
      <c r="U754" s="10"/>
      <c r="V754" s="10"/>
      <c r="W754" s="10"/>
      <c r="X754" s="10"/>
      <c r="Y754" s="10"/>
      <c r="Z754" s="10"/>
      <c r="AA754" s="10"/>
      <c r="AB754" s="10"/>
      <c r="AC754" s="10"/>
      <c r="AD754" s="39"/>
      <c r="AE754" s="39"/>
      <c r="AF754" s="39"/>
      <c r="AG754" s="39"/>
      <c r="AH754" s="39"/>
      <c r="AI754" s="39"/>
      <c r="AJ754" s="39"/>
      <c r="AK754" s="39"/>
      <c r="AL754" s="39"/>
      <c r="AM754" s="39"/>
      <c r="AN754" s="39"/>
      <c r="AO754" s="39"/>
      <c r="AP754" s="39"/>
      <c r="AQ754" s="39"/>
      <c r="AR754" s="39"/>
      <c r="AS754" s="39"/>
      <c r="AU754" s="30" t="str">
        <f t="shared" si="47"/>
        <v> </v>
      </c>
      <c r="AV754" s="6"/>
      <c r="AW754" s="5" t="str">
        <f t="shared" si="51"/>
        <v> </v>
      </c>
    </row>
    <row r="755" spans="1:49" ht="15" customHeight="1">
      <c r="A755" s="32" t="e">
        <f t="shared" si="50"/>
        <v>#N/A</v>
      </c>
      <c r="B755" s="32" t="e">
        <f>IF($D$1=" "," ",VLOOKUP($D$1,Kodtabla!$A$2:$H$107,3,FALSE))</f>
        <v>#N/A</v>
      </c>
      <c r="C755" s="44">
        <v>750</v>
      </c>
      <c r="D755" s="58" t="s">
        <v>2168</v>
      </c>
      <c r="E755" s="45" t="s">
        <v>731</v>
      </c>
      <c r="F755" s="63">
        <f t="shared" si="48"/>
        <v>0</v>
      </c>
      <c r="G755" s="63">
        <f t="shared" si="49"/>
        <v>0</v>
      </c>
      <c r="H755" s="39"/>
      <c r="I755" s="39"/>
      <c r="J755" s="39"/>
      <c r="K755" s="39"/>
      <c r="L755" s="39"/>
      <c r="M755" s="39"/>
      <c r="N755" s="10"/>
      <c r="O755" s="10"/>
      <c r="P755" s="10"/>
      <c r="Q755" s="10"/>
      <c r="R755" s="10"/>
      <c r="S755" s="10"/>
      <c r="T755" s="10"/>
      <c r="U755" s="10"/>
      <c r="V755" s="10"/>
      <c r="W755" s="10"/>
      <c r="X755" s="10"/>
      <c r="Y755" s="10"/>
      <c r="Z755" s="10"/>
      <c r="AA755" s="10"/>
      <c r="AB755" s="10"/>
      <c r="AC755" s="10"/>
      <c r="AD755" s="39"/>
      <c r="AE755" s="39"/>
      <c r="AF755" s="39"/>
      <c r="AG755" s="39"/>
      <c r="AH755" s="39"/>
      <c r="AI755" s="39"/>
      <c r="AJ755" s="39"/>
      <c r="AK755" s="39"/>
      <c r="AL755" s="39"/>
      <c r="AM755" s="39"/>
      <c r="AN755" s="39"/>
      <c r="AO755" s="39"/>
      <c r="AP755" s="39"/>
      <c r="AQ755" s="39"/>
      <c r="AR755" s="39"/>
      <c r="AS755" s="39"/>
      <c r="AU755" s="30" t="str">
        <f t="shared" si="47"/>
        <v> </v>
      </c>
      <c r="AV755" s="6"/>
      <c r="AW755" s="5" t="str">
        <f t="shared" si="51"/>
        <v> </v>
      </c>
    </row>
    <row r="756" spans="1:49" ht="15" customHeight="1">
      <c r="A756" s="32" t="e">
        <f t="shared" si="50"/>
        <v>#N/A</v>
      </c>
      <c r="B756" s="32" t="e">
        <f>IF($D$1=" "," ",VLOOKUP($D$1,Kodtabla!$A$2:$H$107,3,FALSE))</f>
        <v>#N/A</v>
      </c>
      <c r="C756" s="44">
        <v>751</v>
      </c>
      <c r="D756" s="58" t="s">
        <v>2169</v>
      </c>
      <c r="E756" s="45" t="s">
        <v>732</v>
      </c>
      <c r="F756" s="63">
        <f t="shared" si="48"/>
        <v>0</v>
      </c>
      <c r="G756" s="63">
        <f t="shared" si="49"/>
        <v>0</v>
      </c>
      <c r="H756" s="39"/>
      <c r="I756" s="39"/>
      <c r="J756" s="39"/>
      <c r="K756" s="39"/>
      <c r="L756" s="39"/>
      <c r="M756" s="39"/>
      <c r="N756" s="10"/>
      <c r="O756" s="10"/>
      <c r="P756" s="10"/>
      <c r="Q756" s="10"/>
      <c r="R756" s="10"/>
      <c r="S756" s="10"/>
      <c r="T756" s="10"/>
      <c r="U756" s="10"/>
      <c r="V756" s="10"/>
      <c r="W756" s="10"/>
      <c r="X756" s="10"/>
      <c r="Y756" s="10"/>
      <c r="Z756" s="10"/>
      <c r="AA756" s="10"/>
      <c r="AB756" s="10"/>
      <c r="AC756" s="10"/>
      <c r="AD756" s="39"/>
      <c r="AE756" s="39"/>
      <c r="AF756" s="39"/>
      <c r="AG756" s="39"/>
      <c r="AH756" s="39"/>
      <c r="AI756" s="39"/>
      <c r="AJ756" s="39"/>
      <c r="AK756" s="39"/>
      <c r="AL756" s="39"/>
      <c r="AM756" s="39"/>
      <c r="AN756" s="39"/>
      <c r="AO756" s="39"/>
      <c r="AP756" s="39"/>
      <c r="AQ756" s="39"/>
      <c r="AR756" s="39"/>
      <c r="AS756" s="39"/>
      <c r="AU756" s="30" t="str">
        <f t="shared" si="47"/>
        <v> </v>
      </c>
      <c r="AV756" s="6"/>
      <c r="AW756" s="5" t="str">
        <f t="shared" si="51"/>
        <v> </v>
      </c>
    </row>
    <row r="757" spans="1:49" ht="15" customHeight="1">
      <c r="A757" s="32" t="e">
        <f t="shared" si="50"/>
        <v>#N/A</v>
      </c>
      <c r="B757" s="32" t="e">
        <f>IF($D$1=" "," ",VLOOKUP($D$1,Kodtabla!$A$2:$H$107,3,FALSE))</f>
        <v>#N/A</v>
      </c>
      <c r="C757" s="44">
        <v>752</v>
      </c>
      <c r="D757" s="58" t="s">
        <v>2170</v>
      </c>
      <c r="E757" s="45" t="s">
        <v>733</v>
      </c>
      <c r="F757" s="63">
        <f t="shared" si="48"/>
        <v>0</v>
      </c>
      <c r="G757" s="63">
        <f t="shared" si="49"/>
        <v>0</v>
      </c>
      <c r="H757" s="39"/>
      <c r="I757" s="39"/>
      <c r="J757" s="39"/>
      <c r="K757" s="39"/>
      <c r="L757" s="39"/>
      <c r="M757" s="39"/>
      <c r="N757" s="10"/>
      <c r="O757" s="10"/>
      <c r="P757" s="10"/>
      <c r="Q757" s="10"/>
      <c r="R757" s="10"/>
      <c r="S757" s="10"/>
      <c r="T757" s="10"/>
      <c r="U757" s="10"/>
      <c r="V757" s="10"/>
      <c r="W757" s="10"/>
      <c r="X757" s="10"/>
      <c r="Y757" s="10"/>
      <c r="Z757" s="10"/>
      <c r="AA757" s="10"/>
      <c r="AB757" s="10"/>
      <c r="AC757" s="10"/>
      <c r="AD757" s="39"/>
      <c r="AE757" s="39"/>
      <c r="AF757" s="39"/>
      <c r="AG757" s="39"/>
      <c r="AH757" s="39"/>
      <c r="AI757" s="39"/>
      <c r="AJ757" s="39"/>
      <c r="AK757" s="39"/>
      <c r="AL757" s="39"/>
      <c r="AM757" s="39"/>
      <c r="AN757" s="39"/>
      <c r="AO757" s="39"/>
      <c r="AP757" s="39"/>
      <c r="AQ757" s="39"/>
      <c r="AR757" s="39"/>
      <c r="AS757" s="39"/>
      <c r="AU757" s="30" t="str">
        <f t="shared" si="47"/>
        <v> </v>
      </c>
      <c r="AV757" s="6"/>
      <c r="AW757" s="5" t="str">
        <f t="shared" si="51"/>
        <v> </v>
      </c>
    </row>
    <row r="758" spans="1:49" ht="15" customHeight="1">
      <c r="A758" s="32" t="e">
        <f t="shared" si="50"/>
        <v>#N/A</v>
      </c>
      <c r="B758" s="32" t="e">
        <f>IF($D$1=" "," ",VLOOKUP($D$1,Kodtabla!$A$2:$H$107,3,FALSE))</f>
        <v>#N/A</v>
      </c>
      <c r="C758" s="44">
        <v>753</v>
      </c>
      <c r="D758" s="58" t="s">
        <v>2171</v>
      </c>
      <c r="E758" s="45" t="s">
        <v>734</v>
      </c>
      <c r="F758" s="63">
        <f t="shared" si="48"/>
        <v>0</v>
      </c>
      <c r="G758" s="63">
        <f t="shared" si="49"/>
        <v>0</v>
      </c>
      <c r="H758" s="39"/>
      <c r="I758" s="39"/>
      <c r="J758" s="39"/>
      <c r="K758" s="39"/>
      <c r="L758" s="39"/>
      <c r="M758" s="39"/>
      <c r="N758" s="10"/>
      <c r="O758" s="10"/>
      <c r="P758" s="10"/>
      <c r="Q758" s="10"/>
      <c r="R758" s="10"/>
      <c r="S758" s="10"/>
      <c r="T758" s="10"/>
      <c r="U758" s="10"/>
      <c r="V758" s="10"/>
      <c r="W758" s="10"/>
      <c r="X758" s="10"/>
      <c r="Y758" s="10"/>
      <c r="Z758" s="10"/>
      <c r="AA758" s="10"/>
      <c r="AB758" s="10"/>
      <c r="AC758" s="10"/>
      <c r="AD758" s="39"/>
      <c r="AE758" s="39"/>
      <c r="AF758" s="39"/>
      <c r="AG758" s="39"/>
      <c r="AH758" s="39"/>
      <c r="AI758" s="39"/>
      <c r="AJ758" s="39"/>
      <c r="AK758" s="39"/>
      <c r="AL758" s="39"/>
      <c r="AM758" s="39"/>
      <c r="AN758" s="39"/>
      <c r="AO758" s="39"/>
      <c r="AP758" s="39"/>
      <c r="AQ758" s="39"/>
      <c r="AR758" s="39"/>
      <c r="AS758" s="39"/>
      <c r="AU758" s="30" t="str">
        <f t="shared" si="47"/>
        <v> </v>
      </c>
      <c r="AV758" s="6"/>
      <c r="AW758" s="5" t="str">
        <f t="shared" si="51"/>
        <v> </v>
      </c>
    </row>
    <row r="759" spans="1:49" ht="15" customHeight="1">
      <c r="A759" s="32" t="e">
        <f t="shared" si="50"/>
        <v>#N/A</v>
      </c>
      <c r="B759" s="32" t="e">
        <f>IF($D$1=" "," ",VLOOKUP($D$1,Kodtabla!$A$2:$H$107,3,FALSE))</f>
        <v>#N/A</v>
      </c>
      <c r="C759" s="44">
        <v>754</v>
      </c>
      <c r="D759" s="58" t="s">
        <v>2172</v>
      </c>
      <c r="E759" s="45" t="s">
        <v>735</v>
      </c>
      <c r="F759" s="63">
        <f t="shared" si="48"/>
        <v>0</v>
      </c>
      <c r="G759" s="63">
        <f t="shared" si="49"/>
        <v>0</v>
      </c>
      <c r="H759" s="39"/>
      <c r="I759" s="39"/>
      <c r="J759" s="39"/>
      <c r="K759" s="39"/>
      <c r="L759" s="39"/>
      <c r="M759" s="39"/>
      <c r="N759" s="10"/>
      <c r="O759" s="10"/>
      <c r="P759" s="10"/>
      <c r="Q759" s="10"/>
      <c r="R759" s="10"/>
      <c r="S759" s="10"/>
      <c r="T759" s="10"/>
      <c r="U759" s="10"/>
      <c r="V759" s="10"/>
      <c r="W759" s="10"/>
      <c r="X759" s="10"/>
      <c r="Y759" s="10"/>
      <c r="Z759" s="10"/>
      <c r="AA759" s="10"/>
      <c r="AB759" s="10"/>
      <c r="AC759" s="10"/>
      <c r="AD759" s="39"/>
      <c r="AE759" s="39"/>
      <c r="AF759" s="39"/>
      <c r="AG759" s="39"/>
      <c r="AH759" s="39"/>
      <c r="AI759" s="39"/>
      <c r="AJ759" s="39"/>
      <c r="AK759" s="39"/>
      <c r="AL759" s="39"/>
      <c r="AM759" s="39"/>
      <c r="AN759" s="39"/>
      <c r="AO759" s="39"/>
      <c r="AP759" s="39"/>
      <c r="AQ759" s="39"/>
      <c r="AR759" s="39"/>
      <c r="AS759" s="39"/>
      <c r="AU759" s="30" t="str">
        <f t="shared" si="47"/>
        <v> </v>
      </c>
      <c r="AV759" s="6"/>
      <c r="AW759" s="5" t="str">
        <f t="shared" si="51"/>
        <v> </v>
      </c>
    </row>
    <row r="760" spans="1:49" ht="15" customHeight="1">
      <c r="A760" s="32" t="e">
        <f t="shared" si="50"/>
        <v>#N/A</v>
      </c>
      <c r="B760" s="32" t="e">
        <f>IF($D$1=" "," ",VLOOKUP($D$1,Kodtabla!$A$2:$H$107,3,FALSE))</f>
        <v>#N/A</v>
      </c>
      <c r="C760" s="44">
        <v>755</v>
      </c>
      <c r="D760" s="58" t="s">
        <v>2173</v>
      </c>
      <c r="E760" s="45" t="s">
        <v>736</v>
      </c>
      <c r="F760" s="63">
        <f t="shared" si="48"/>
        <v>0</v>
      </c>
      <c r="G760" s="63">
        <f t="shared" si="49"/>
        <v>0</v>
      </c>
      <c r="H760" s="39"/>
      <c r="I760" s="39"/>
      <c r="J760" s="39"/>
      <c r="K760" s="39"/>
      <c r="L760" s="39"/>
      <c r="M760" s="39"/>
      <c r="N760" s="10"/>
      <c r="O760" s="10"/>
      <c r="P760" s="10"/>
      <c r="Q760" s="10"/>
      <c r="R760" s="10"/>
      <c r="S760" s="10"/>
      <c r="T760" s="10"/>
      <c r="U760" s="10"/>
      <c r="V760" s="10"/>
      <c r="W760" s="10"/>
      <c r="X760" s="10"/>
      <c r="Y760" s="10"/>
      <c r="Z760" s="10"/>
      <c r="AA760" s="10"/>
      <c r="AB760" s="10"/>
      <c r="AC760" s="10"/>
      <c r="AD760" s="39"/>
      <c r="AE760" s="39"/>
      <c r="AF760" s="39"/>
      <c r="AG760" s="39"/>
      <c r="AH760" s="39"/>
      <c r="AI760" s="39"/>
      <c r="AJ760" s="39"/>
      <c r="AK760" s="39"/>
      <c r="AL760" s="39"/>
      <c r="AM760" s="39"/>
      <c r="AN760" s="39"/>
      <c r="AO760" s="39"/>
      <c r="AP760" s="39"/>
      <c r="AQ760" s="39"/>
      <c r="AR760" s="39"/>
      <c r="AS760" s="39"/>
      <c r="AU760" s="30" t="str">
        <f t="shared" si="47"/>
        <v> </v>
      </c>
      <c r="AV760" s="6"/>
      <c r="AW760" s="5" t="str">
        <f t="shared" si="51"/>
        <v> </v>
      </c>
    </row>
    <row r="761" spans="1:49" ht="15" customHeight="1">
      <c r="A761" s="32" t="e">
        <f t="shared" si="50"/>
        <v>#N/A</v>
      </c>
      <c r="B761" s="32" t="e">
        <f>IF($D$1=" "," ",VLOOKUP($D$1,Kodtabla!$A$2:$H$107,3,FALSE))</f>
        <v>#N/A</v>
      </c>
      <c r="C761" s="44">
        <v>756</v>
      </c>
      <c r="D761" s="58" t="s">
        <v>2174</v>
      </c>
      <c r="E761" s="45" t="s">
        <v>737</v>
      </c>
      <c r="F761" s="63">
        <f t="shared" si="48"/>
        <v>0</v>
      </c>
      <c r="G761" s="63">
        <f t="shared" si="49"/>
        <v>0</v>
      </c>
      <c r="H761" s="39"/>
      <c r="I761" s="39"/>
      <c r="J761" s="39"/>
      <c r="K761" s="39"/>
      <c r="L761" s="39"/>
      <c r="M761" s="39"/>
      <c r="N761" s="10"/>
      <c r="O761" s="10"/>
      <c r="P761" s="10"/>
      <c r="Q761" s="10"/>
      <c r="R761" s="10"/>
      <c r="S761" s="10"/>
      <c r="T761" s="10"/>
      <c r="U761" s="10"/>
      <c r="V761" s="10"/>
      <c r="W761" s="10"/>
      <c r="X761" s="10"/>
      <c r="Y761" s="10"/>
      <c r="Z761" s="10"/>
      <c r="AA761" s="10"/>
      <c r="AB761" s="10"/>
      <c r="AC761" s="10"/>
      <c r="AD761" s="39"/>
      <c r="AE761" s="39"/>
      <c r="AF761" s="39"/>
      <c r="AG761" s="39"/>
      <c r="AH761" s="39"/>
      <c r="AI761" s="39"/>
      <c r="AJ761" s="39"/>
      <c r="AK761" s="39"/>
      <c r="AL761" s="39"/>
      <c r="AM761" s="39"/>
      <c r="AN761" s="39"/>
      <c r="AO761" s="39"/>
      <c r="AP761" s="39"/>
      <c r="AQ761" s="39"/>
      <c r="AR761" s="39"/>
      <c r="AS761" s="39"/>
      <c r="AU761" s="30" t="str">
        <f t="shared" si="47"/>
        <v> </v>
      </c>
      <c r="AV761" s="6"/>
      <c r="AW761" s="5" t="str">
        <f t="shared" si="51"/>
        <v> </v>
      </c>
    </row>
    <row r="762" spans="1:49" ht="15" customHeight="1">
      <c r="A762" s="32" t="e">
        <f t="shared" si="50"/>
        <v>#N/A</v>
      </c>
      <c r="B762" s="32" t="e">
        <f>IF($D$1=" "," ",VLOOKUP($D$1,Kodtabla!$A$2:$H$107,3,FALSE))</f>
        <v>#N/A</v>
      </c>
      <c r="C762" s="44">
        <v>757</v>
      </c>
      <c r="D762" s="58" t="s">
        <v>738</v>
      </c>
      <c r="E762" s="45" t="s">
        <v>739</v>
      </c>
      <c r="F762" s="63">
        <f t="shared" si="48"/>
        <v>0</v>
      </c>
      <c r="G762" s="63">
        <f t="shared" si="49"/>
        <v>0</v>
      </c>
      <c r="H762" s="39"/>
      <c r="I762" s="39"/>
      <c r="J762" s="39"/>
      <c r="K762" s="39"/>
      <c r="L762" s="39"/>
      <c r="M762" s="39"/>
      <c r="N762" s="10"/>
      <c r="O762" s="10"/>
      <c r="P762" s="10"/>
      <c r="Q762" s="10"/>
      <c r="R762" s="10"/>
      <c r="S762" s="10"/>
      <c r="T762" s="10"/>
      <c r="U762" s="10"/>
      <c r="V762" s="10"/>
      <c r="W762" s="10"/>
      <c r="X762" s="10"/>
      <c r="Y762" s="10"/>
      <c r="Z762" s="10"/>
      <c r="AA762" s="10"/>
      <c r="AB762" s="10"/>
      <c r="AC762" s="10"/>
      <c r="AD762" s="39"/>
      <c r="AE762" s="39"/>
      <c r="AF762" s="39"/>
      <c r="AG762" s="39"/>
      <c r="AH762" s="39"/>
      <c r="AI762" s="39"/>
      <c r="AJ762" s="39"/>
      <c r="AK762" s="39"/>
      <c r="AL762" s="39"/>
      <c r="AM762" s="39"/>
      <c r="AN762" s="39"/>
      <c r="AO762" s="39"/>
      <c r="AP762" s="39"/>
      <c r="AQ762" s="39"/>
      <c r="AR762" s="39"/>
      <c r="AS762" s="39"/>
      <c r="AU762" s="30" t="str">
        <f t="shared" si="47"/>
        <v> </v>
      </c>
      <c r="AV762" s="6"/>
      <c r="AW762" s="5" t="str">
        <f t="shared" si="51"/>
        <v> </v>
      </c>
    </row>
    <row r="763" spans="1:49" ht="15" customHeight="1">
      <c r="A763" s="32" t="e">
        <f t="shared" si="50"/>
        <v>#N/A</v>
      </c>
      <c r="B763" s="32" t="e">
        <f>IF($D$1=" "," ",VLOOKUP($D$1,Kodtabla!$A$2:$H$107,3,FALSE))</f>
        <v>#N/A</v>
      </c>
      <c r="C763" s="44">
        <v>758</v>
      </c>
      <c r="D763" s="58" t="s">
        <v>2175</v>
      </c>
      <c r="E763" s="45" t="s">
        <v>740</v>
      </c>
      <c r="F763" s="63">
        <f t="shared" si="48"/>
        <v>0</v>
      </c>
      <c r="G763" s="63">
        <f t="shared" si="49"/>
        <v>0</v>
      </c>
      <c r="H763" s="39"/>
      <c r="I763" s="39"/>
      <c r="J763" s="39"/>
      <c r="K763" s="39"/>
      <c r="L763" s="39"/>
      <c r="M763" s="39"/>
      <c r="N763" s="10"/>
      <c r="O763" s="10"/>
      <c r="P763" s="10"/>
      <c r="Q763" s="10"/>
      <c r="R763" s="10"/>
      <c r="S763" s="10"/>
      <c r="T763" s="10"/>
      <c r="U763" s="10"/>
      <c r="V763" s="10"/>
      <c r="W763" s="10"/>
      <c r="X763" s="10"/>
      <c r="Y763" s="10"/>
      <c r="Z763" s="10"/>
      <c r="AA763" s="10"/>
      <c r="AB763" s="10"/>
      <c r="AC763" s="10"/>
      <c r="AD763" s="39"/>
      <c r="AE763" s="39"/>
      <c r="AF763" s="39"/>
      <c r="AG763" s="39"/>
      <c r="AH763" s="39"/>
      <c r="AI763" s="39"/>
      <c r="AJ763" s="39"/>
      <c r="AK763" s="39"/>
      <c r="AL763" s="39"/>
      <c r="AM763" s="39"/>
      <c r="AN763" s="39"/>
      <c r="AO763" s="39"/>
      <c r="AP763" s="39"/>
      <c r="AQ763" s="39"/>
      <c r="AR763" s="39"/>
      <c r="AS763" s="39"/>
      <c r="AU763" s="30" t="str">
        <f t="shared" si="47"/>
        <v> </v>
      </c>
      <c r="AV763" s="6"/>
      <c r="AW763" s="5" t="str">
        <f t="shared" si="51"/>
        <v> </v>
      </c>
    </row>
    <row r="764" spans="1:49" ht="15" customHeight="1">
      <c r="A764" s="32" t="e">
        <f t="shared" si="50"/>
        <v>#N/A</v>
      </c>
      <c r="B764" s="32" t="e">
        <f>IF($D$1=" "," ",VLOOKUP($D$1,Kodtabla!$A$2:$H$107,3,FALSE))</f>
        <v>#N/A</v>
      </c>
      <c r="C764" s="44">
        <v>759</v>
      </c>
      <c r="D764" s="58" t="s">
        <v>2176</v>
      </c>
      <c r="E764" s="45" t="s">
        <v>741</v>
      </c>
      <c r="F764" s="63">
        <f t="shared" si="48"/>
        <v>0</v>
      </c>
      <c r="G764" s="63">
        <f t="shared" si="49"/>
        <v>0</v>
      </c>
      <c r="H764" s="39"/>
      <c r="I764" s="39"/>
      <c r="J764" s="39"/>
      <c r="K764" s="39"/>
      <c r="L764" s="39"/>
      <c r="M764" s="39"/>
      <c r="N764" s="10"/>
      <c r="O764" s="10"/>
      <c r="P764" s="10"/>
      <c r="Q764" s="10"/>
      <c r="R764" s="10"/>
      <c r="S764" s="10"/>
      <c r="T764" s="10"/>
      <c r="U764" s="10"/>
      <c r="V764" s="10"/>
      <c r="W764" s="10"/>
      <c r="X764" s="10"/>
      <c r="Y764" s="10"/>
      <c r="Z764" s="10"/>
      <c r="AA764" s="10"/>
      <c r="AB764" s="10"/>
      <c r="AC764" s="10"/>
      <c r="AD764" s="39"/>
      <c r="AE764" s="39"/>
      <c r="AF764" s="39"/>
      <c r="AG764" s="39"/>
      <c r="AH764" s="39"/>
      <c r="AI764" s="39"/>
      <c r="AJ764" s="39"/>
      <c r="AK764" s="39"/>
      <c r="AL764" s="39"/>
      <c r="AM764" s="39"/>
      <c r="AN764" s="39"/>
      <c r="AO764" s="39"/>
      <c r="AP764" s="39"/>
      <c r="AQ764" s="39"/>
      <c r="AR764" s="39"/>
      <c r="AS764" s="39"/>
      <c r="AU764" s="30" t="str">
        <f t="shared" si="47"/>
        <v> </v>
      </c>
      <c r="AV764" s="6"/>
      <c r="AW764" s="5" t="str">
        <f t="shared" si="51"/>
        <v> </v>
      </c>
    </row>
    <row r="765" spans="1:49" ht="15" customHeight="1">
      <c r="A765" s="32" t="e">
        <f t="shared" si="50"/>
        <v>#N/A</v>
      </c>
      <c r="B765" s="32" t="e">
        <f>IF($D$1=" "," ",VLOOKUP($D$1,Kodtabla!$A$2:$H$107,3,FALSE))</f>
        <v>#N/A</v>
      </c>
      <c r="C765" s="44">
        <v>760</v>
      </c>
      <c r="D765" s="58" t="s">
        <v>2177</v>
      </c>
      <c r="E765" s="45" t="s">
        <v>742</v>
      </c>
      <c r="F765" s="63">
        <f t="shared" si="48"/>
        <v>0</v>
      </c>
      <c r="G765" s="63">
        <f t="shared" si="49"/>
        <v>0</v>
      </c>
      <c r="H765" s="39"/>
      <c r="I765" s="39"/>
      <c r="J765" s="39"/>
      <c r="K765" s="39"/>
      <c r="L765" s="39"/>
      <c r="M765" s="39"/>
      <c r="N765" s="10"/>
      <c r="O765" s="10"/>
      <c r="P765" s="10"/>
      <c r="Q765" s="10"/>
      <c r="R765" s="10"/>
      <c r="S765" s="10"/>
      <c r="T765" s="10"/>
      <c r="U765" s="10"/>
      <c r="V765" s="10"/>
      <c r="W765" s="10"/>
      <c r="X765" s="10"/>
      <c r="Y765" s="10"/>
      <c r="Z765" s="10"/>
      <c r="AA765" s="10"/>
      <c r="AB765" s="10"/>
      <c r="AC765" s="10"/>
      <c r="AD765" s="39"/>
      <c r="AE765" s="39"/>
      <c r="AF765" s="39"/>
      <c r="AG765" s="39"/>
      <c r="AH765" s="39"/>
      <c r="AI765" s="39"/>
      <c r="AJ765" s="39"/>
      <c r="AK765" s="39"/>
      <c r="AL765" s="39"/>
      <c r="AM765" s="39"/>
      <c r="AN765" s="39"/>
      <c r="AO765" s="39"/>
      <c r="AP765" s="39"/>
      <c r="AQ765" s="39"/>
      <c r="AR765" s="39"/>
      <c r="AS765" s="39"/>
      <c r="AU765" s="30" t="str">
        <f t="shared" si="47"/>
        <v> </v>
      </c>
      <c r="AV765" s="6"/>
      <c r="AW765" s="5" t="str">
        <f t="shared" si="51"/>
        <v> </v>
      </c>
    </row>
    <row r="766" spans="1:49" ht="15" customHeight="1">
      <c r="A766" s="32" t="e">
        <f t="shared" si="50"/>
        <v>#N/A</v>
      </c>
      <c r="B766" s="32" t="e">
        <f>IF($D$1=" "," ",VLOOKUP($D$1,Kodtabla!$A$2:$H$107,3,FALSE))</f>
        <v>#N/A</v>
      </c>
      <c r="C766" s="44">
        <v>761</v>
      </c>
      <c r="D766" s="58" t="s">
        <v>2178</v>
      </c>
      <c r="E766" s="45" t="s">
        <v>743</v>
      </c>
      <c r="F766" s="63">
        <f t="shared" si="48"/>
        <v>0</v>
      </c>
      <c r="G766" s="63">
        <f t="shared" si="49"/>
        <v>0</v>
      </c>
      <c r="H766" s="39"/>
      <c r="I766" s="39"/>
      <c r="J766" s="39"/>
      <c r="K766" s="39"/>
      <c r="L766" s="39"/>
      <c r="M766" s="39"/>
      <c r="N766" s="10"/>
      <c r="O766" s="10"/>
      <c r="P766" s="10"/>
      <c r="Q766" s="10"/>
      <c r="R766" s="10"/>
      <c r="S766" s="10"/>
      <c r="T766" s="10"/>
      <c r="U766" s="10"/>
      <c r="V766" s="10"/>
      <c r="W766" s="10"/>
      <c r="X766" s="10"/>
      <c r="Y766" s="10"/>
      <c r="Z766" s="10"/>
      <c r="AA766" s="10"/>
      <c r="AB766" s="10"/>
      <c r="AC766" s="10"/>
      <c r="AD766" s="39"/>
      <c r="AE766" s="39"/>
      <c r="AF766" s="39"/>
      <c r="AG766" s="39"/>
      <c r="AH766" s="39"/>
      <c r="AI766" s="39"/>
      <c r="AJ766" s="39"/>
      <c r="AK766" s="39"/>
      <c r="AL766" s="39"/>
      <c r="AM766" s="39"/>
      <c r="AN766" s="39"/>
      <c r="AO766" s="39"/>
      <c r="AP766" s="39"/>
      <c r="AQ766" s="39"/>
      <c r="AR766" s="39"/>
      <c r="AS766" s="39"/>
      <c r="AU766" s="30" t="str">
        <f t="shared" si="47"/>
        <v> </v>
      </c>
      <c r="AV766" s="6"/>
      <c r="AW766" s="5" t="str">
        <f t="shared" si="51"/>
        <v> </v>
      </c>
    </row>
    <row r="767" spans="1:49" ht="15" customHeight="1">
      <c r="A767" s="32" t="e">
        <f t="shared" si="50"/>
        <v>#N/A</v>
      </c>
      <c r="B767" s="32" t="e">
        <f>IF($D$1=" "," ",VLOOKUP($D$1,Kodtabla!$A$2:$H$107,3,FALSE))</f>
        <v>#N/A</v>
      </c>
      <c r="C767" s="44">
        <v>762</v>
      </c>
      <c r="D767" s="58" t="s">
        <v>2179</v>
      </c>
      <c r="E767" s="45" t="s">
        <v>744</v>
      </c>
      <c r="F767" s="63">
        <f t="shared" si="48"/>
        <v>0</v>
      </c>
      <c r="G767" s="63">
        <f t="shared" si="49"/>
        <v>0</v>
      </c>
      <c r="H767" s="39"/>
      <c r="I767" s="39"/>
      <c r="J767" s="39"/>
      <c r="K767" s="39"/>
      <c r="L767" s="39"/>
      <c r="M767" s="39"/>
      <c r="N767" s="10"/>
      <c r="O767" s="10"/>
      <c r="P767" s="10"/>
      <c r="Q767" s="10"/>
      <c r="R767" s="10"/>
      <c r="S767" s="10"/>
      <c r="T767" s="10"/>
      <c r="U767" s="10"/>
      <c r="V767" s="10"/>
      <c r="W767" s="10"/>
      <c r="X767" s="10"/>
      <c r="Y767" s="10"/>
      <c r="Z767" s="10"/>
      <c r="AA767" s="10"/>
      <c r="AB767" s="10"/>
      <c r="AC767" s="10"/>
      <c r="AD767" s="39"/>
      <c r="AE767" s="39"/>
      <c r="AF767" s="39"/>
      <c r="AG767" s="39"/>
      <c r="AH767" s="39"/>
      <c r="AI767" s="39"/>
      <c r="AJ767" s="39"/>
      <c r="AK767" s="39"/>
      <c r="AL767" s="39"/>
      <c r="AM767" s="39"/>
      <c r="AN767" s="39"/>
      <c r="AO767" s="39"/>
      <c r="AP767" s="39"/>
      <c r="AQ767" s="39"/>
      <c r="AR767" s="39"/>
      <c r="AS767" s="39"/>
      <c r="AU767" s="30" t="str">
        <f t="shared" si="47"/>
        <v> </v>
      </c>
      <c r="AV767" s="6"/>
      <c r="AW767" s="5" t="str">
        <f t="shared" si="51"/>
        <v> </v>
      </c>
    </row>
    <row r="768" spans="1:49" ht="15" customHeight="1">
      <c r="A768" s="32" t="e">
        <f t="shared" si="50"/>
        <v>#N/A</v>
      </c>
      <c r="B768" s="32" t="e">
        <f>IF($D$1=" "," ",VLOOKUP($D$1,Kodtabla!$A$2:$H$107,3,FALSE))</f>
        <v>#N/A</v>
      </c>
      <c r="C768" s="44">
        <v>763</v>
      </c>
      <c r="D768" s="58" t="s">
        <v>2180</v>
      </c>
      <c r="E768" s="45" t="s">
        <v>745</v>
      </c>
      <c r="F768" s="63">
        <f t="shared" si="48"/>
        <v>0</v>
      </c>
      <c r="G768" s="63">
        <f t="shared" si="49"/>
        <v>0</v>
      </c>
      <c r="H768" s="39"/>
      <c r="I768" s="39"/>
      <c r="J768" s="39"/>
      <c r="K768" s="39"/>
      <c r="L768" s="39"/>
      <c r="M768" s="39"/>
      <c r="N768" s="10"/>
      <c r="O768" s="10"/>
      <c r="P768" s="10"/>
      <c r="Q768" s="10"/>
      <c r="R768" s="10"/>
      <c r="S768" s="10"/>
      <c r="T768" s="10"/>
      <c r="U768" s="10"/>
      <c r="V768" s="10"/>
      <c r="W768" s="10"/>
      <c r="X768" s="10"/>
      <c r="Y768" s="10"/>
      <c r="Z768" s="10"/>
      <c r="AA768" s="10"/>
      <c r="AB768" s="10"/>
      <c r="AC768" s="10"/>
      <c r="AD768" s="39"/>
      <c r="AE768" s="39"/>
      <c r="AF768" s="39"/>
      <c r="AG768" s="39"/>
      <c r="AH768" s="39"/>
      <c r="AI768" s="39"/>
      <c r="AJ768" s="39"/>
      <c r="AK768" s="39"/>
      <c r="AL768" s="39"/>
      <c r="AM768" s="39"/>
      <c r="AN768" s="39"/>
      <c r="AO768" s="39"/>
      <c r="AP768" s="39"/>
      <c r="AQ768" s="39"/>
      <c r="AR768" s="39"/>
      <c r="AS768" s="39"/>
      <c r="AU768" s="30" t="str">
        <f t="shared" si="47"/>
        <v> </v>
      </c>
      <c r="AV768" s="6"/>
      <c r="AW768" s="5" t="str">
        <f t="shared" si="51"/>
        <v> </v>
      </c>
    </row>
    <row r="769" spans="1:49" ht="15" customHeight="1">
      <c r="A769" s="32" t="e">
        <f t="shared" si="50"/>
        <v>#N/A</v>
      </c>
      <c r="B769" s="32" t="e">
        <f>IF($D$1=" "," ",VLOOKUP($D$1,Kodtabla!$A$2:$H$107,3,FALSE))</f>
        <v>#N/A</v>
      </c>
      <c r="C769" s="44">
        <v>764</v>
      </c>
      <c r="D769" s="58" t="s">
        <v>2181</v>
      </c>
      <c r="E769" s="45" t="s">
        <v>746</v>
      </c>
      <c r="F769" s="63">
        <f t="shared" si="48"/>
        <v>0</v>
      </c>
      <c r="G769" s="63">
        <f t="shared" si="49"/>
        <v>0</v>
      </c>
      <c r="H769" s="39"/>
      <c r="I769" s="39"/>
      <c r="J769" s="39"/>
      <c r="K769" s="39"/>
      <c r="L769" s="39"/>
      <c r="M769" s="39"/>
      <c r="N769" s="10"/>
      <c r="O769" s="10"/>
      <c r="P769" s="10"/>
      <c r="Q769" s="10"/>
      <c r="R769" s="10"/>
      <c r="S769" s="10"/>
      <c r="T769" s="10"/>
      <c r="U769" s="10"/>
      <c r="V769" s="10"/>
      <c r="W769" s="10"/>
      <c r="X769" s="10"/>
      <c r="Y769" s="10"/>
      <c r="Z769" s="10"/>
      <c r="AA769" s="10"/>
      <c r="AB769" s="10"/>
      <c r="AC769" s="10"/>
      <c r="AD769" s="39"/>
      <c r="AE769" s="39"/>
      <c r="AF769" s="39"/>
      <c r="AG769" s="39"/>
      <c r="AH769" s="39"/>
      <c r="AI769" s="39"/>
      <c r="AJ769" s="39"/>
      <c r="AK769" s="39"/>
      <c r="AL769" s="39"/>
      <c r="AM769" s="39"/>
      <c r="AN769" s="39"/>
      <c r="AO769" s="39"/>
      <c r="AP769" s="39"/>
      <c r="AQ769" s="39"/>
      <c r="AR769" s="39"/>
      <c r="AS769" s="39"/>
      <c r="AU769" s="30" t="str">
        <f t="shared" si="47"/>
        <v> </v>
      </c>
      <c r="AV769" s="6"/>
      <c r="AW769" s="5" t="str">
        <f t="shared" si="51"/>
        <v> </v>
      </c>
    </row>
    <row r="770" spans="1:49" ht="15" customHeight="1">
      <c r="A770" s="32" t="e">
        <f t="shared" si="50"/>
        <v>#N/A</v>
      </c>
      <c r="B770" s="32" t="e">
        <f>IF($D$1=" "," ",VLOOKUP($D$1,Kodtabla!$A$2:$H$107,3,FALSE))</f>
        <v>#N/A</v>
      </c>
      <c r="C770" s="44">
        <v>765</v>
      </c>
      <c r="D770" s="58" t="s">
        <v>2182</v>
      </c>
      <c r="E770" s="45" t="s">
        <v>747</v>
      </c>
      <c r="F770" s="63">
        <f t="shared" si="48"/>
        <v>0</v>
      </c>
      <c r="G770" s="63">
        <f t="shared" si="49"/>
        <v>0</v>
      </c>
      <c r="H770" s="39"/>
      <c r="I770" s="39"/>
      <c r="J770" s="39"/>
      <c r="K770" s="39"/>
      <c r="L770" s="39"/>
      <c r="M770" s="39"/>
      <c r="N770" s="10"/>
      <c r="O770" s="10"/>
      <c r="P770" s="10"/>
      <c r="Q770" s="10"/>
      <c r="R770" s="10"/>
      <c r="S770" s="10"/>
      <c r="T770" s="10"/>
      <c r="U770" s="10"/>
      <c r="V770" s="10"/>
      <c r="W770" s="10"/>
      <c r="X770" s="10"/>
      <c r="Y770" s="10"/>
      <c r="Z770" s="10"/>
      <c r="AA770" s="10"/>
      <c r="AB770" s="10"/>
      <c r="AC770" s="10"/>
      <c r="AD770" s="39"/>
      <c r="AE770" s="39"/>
      <c r="AF770" s="39"/>
      <c r="AG770" s="39"/>
      <c r="AH770" s="39"/>
      <c r="AI770" s="39"/>
      <c r="AJ770" s="39"/>
      <c r="AK770" s="39"/>
      <c r="AL770" s="39"/>
      <c r="AM770" s="39"/>
      <c r="AN770" s="39"/>
      <c r="AO770" s="39"/>
      <c r="AP770" s="39"/>
      <c r="AQ770" s="39"/>
      <c r="AR770" s="39"/>
      <c r="AS770" s="39"/>
      <c r="AU770" s="30" t="str">
        <f t="shared" si="47"/>
        <v> </v>
      </c>
      <c r="AV770" s="6"/>
      <c r="AW770" s="5" t="str">
        <f t="shared" si="51"/>
        <v> </v>
      </c>
    </row>
    <row r="771" spans="1:49" ht="15" customHeight="1">
      <c r="A771" s="32" t="e">
        <f t="shared" si="50"/>
        <v>#N/A</v>
      </c>
      <c r="B771" s="32" t="e">
        <f>IF($D$1=" "," ",VLOOKUP($D$1,Kodtabla!$A$2:$H$107,3,FALSE))</f>
        <v>#N/A</v>
      </c>
      <c r="C771" s="44">
        <v>766</v>
      </c>
      <c r="D771" s="58" t="s">
        <v>2183</v>
      </c>
      <c r="E771" s="45" t="s">
        <v>748</v>
      </c>
      <c r="F771" s="63">
        <f t="shared" si="48"/>
        <v>0</v>
      </c>
      <c r="G771" s="63">
        <f t="shared" si="49"/>
        <v>0</v>
      </c>
      <c r="H771" s="39"/>
      <c r="I771" s="39"/>
      <c r="J771" s="39"/>
      <c r="K771" s="39"/>
      <c r="L771" s="39"/>
      <c r="M771" s="39"/>
      <c r="N771" s="10"/>
      <c r="O771" s="10"/>
      <c r="P771" s="10"/>
      <c r="Q771" s="10"/>
      <c r="R771" s="10"/>
      <c r="S771" s="10"/>
      <c r="T771" s="10"/>
      <c r="U771" s="10"/>
      <c r="V771" s="10"/>
      <c r="W771" s="10"/>
      <c r="X771" s="10"/>
      <c r="Y771" s="10"/>
      <c r="Z771" s="10"/>
      <c r="AA771" s="10"/>
      <c r="AB771" s="10"/>
      <c r="AC771" s="10"/>
      <c r="AD771" s="39"/>
      <c r="AE771" s="39"/>
      <c r="AF771" s="39"/>
      <c r="AG771" s="39"/>
      <c r="AH771" s="39"/>
      <c r="AI771" s="39"/>
      <c r="AJ771" s="39"/>
      <c r="AK771" s="39"/>
      <c r="AL771" s="39"/>
      <c r="AM771" s="39"/>
      <c r="AN771" s="39"/>
      <c r="AO771" s="39"/>
      <c r="AP771" s="39"/>
      <c r="AQ771" s="39"/>
      <c r="AR771" s="39"/>
      <c r="AS771" s="39"/>
      <c r="AU771" s="30" t="str">
        <f t="shared" si="47"/>
        <v> </v>
      </c>
      <c r="AV771" s="6"/>
      <c r="AW771" s="5" t="str">
        <f t="shared" si="51"/>
        <v> </v>
      </c>
    </row>
    <row r="772" spans="1:49" ht="15" customHeight="1">
      <c r="A772" s="32" t="e">
        <f t="shared" si="50"/>
        <v>#N/A</v>
      </c>
      <c r="B772" s="32" t="e">
        <f>IF($D$1=" "," ",VLOOKUP($D$1,Kodtabla!$A$2:$H$107,3,FALSE))</f>
        <v>#N/A</v>
      </c>
      <c r="C772" s="44">
        <v>767</v>
      </c>
      <c r="D772" s="58" t="s">
        <v>2184</v>
      </c>
      <c r="E772" s="45" t="s">
        <v>749</v>
      </c>
      <c r="F772" s="63">
        <f t="shared" si="48"/>
        <v>0</v>
      </c>
      <c r="G772" s="63">
        <f t="shared" si="49"/>
        <v>0</v>
      </c>
      <c r="H772" s="39"/>
      <c r="I772" s="39"/>
      <c r="J772" s="39"/>
      <c r="K772" s="39"/>
      <c r="L772" s="39"/>
      <c r="M772" s="39"/>
      <c r="N772" s="10"/>
      <c r="O772" s="10"/>
      <c r="P772" s="10"/>
      <c r="Q772" s="10"/>
      <c r="R772" s="10"/>
      <c r="S772" s="10"/>
      <c r="T772" s="10"/>
      <c r="U772" s="10"/>
      <c r="V772" s="10"/>
      <c r="W772" s="10"/>
      <c r="X772" s="10"/>
      <c r="Y772" s="10"/>
      <c r="Z772" s="10"/>
      <c r="AA772" s="10"/>
      <c r="AB772" s="10"/>
      <c r="AC772" s="10"/>
      <c r="AD772" s="39"/>
      <c r="AE772" s="39"/>
      <c r="AF772" s="39"/>
      <c r="AG772" s="39"/>
      <c r="AH772" s="39"/>
      <c r="AI772" s="39"/>
      <c r="AJ772" s="39"/>
      <c r="AK772" s="39"/>
      <c r="AL772" s="39"/>
      <c r="AM772" s="39"/>
      <c r="AN772" s="39"/>
      <c r="AO772" s="39"/>
      <c r="AP772" s="39"/>
      <c r="AQ772" s="39"/>
      <c r="AR772" s="39"/>
      <c r="AS772" s="39"/>
      <c r="AU772" s="30" t="str">
        <f t="shared" si="47"/>
        <v> </v>
      </c>
      <c r="AV772" s="6"/>
      <c r="AW772" s="5" t="str">
        <f t="shared" si="51"/>
        <v> </v>
      </c>
    </row>
    <row r="773" spans="1:49" ht="15" customHeight="1">
      <c r="A773" s="32" t="e">
        <f t="shared" si="50"/>
        <v>#N/A</v>
      </c>
      <c r="B773" s="32" t="e">
        <f>IF($D$1=" "," ",VLOOKUP($D$1,Kodtabla!$A$2:$H$107,3,FALSE))</f>
        <v>#N/A</v>
      </c>
      <c r="C773" s="44">
        <v>768</v>
      </c>
      <c r="D773" s="58" t="s">
        <v>2185</v>
      </c>
      <c r="E773" s="45" t="s">
        <v>750</v>
      </c>
      <c r="F773" s="63">
        <f t="shared" si="48"/>
        <v>0</v>
      </c>
      <c r="G773" s="63">
        <f t="shared" si="49"/>
        <v>0</v>
      </c>
      <c r="H773" s="39"/>
      <c r="I773" s="39"/>
      <c r="J773" s="39"/>
      <c r="K773" s="39"/>
      <c r="L773" s="39"/>
      <c r="M773" s="39"/>
      <c r="N773" s="10"/>
      <c r="O773" s="10"/>
      <c r="P773" s="10"/>
      <c r="Q773" s="10"/>
      <c r="R773" s="10"/>
      <c r="S773" s="10"/>
      <c r="T773" s="10"/>
      <c r="U773" s="10"/>
      <c r="V773" s="10"/>
      <c r="W773" s="10"/>
      <c r="X773" s="10"/>
      <c r="Y773" s="10"/>
      <c r="Z773" s="10"/>
      <c r="AA773" s="10"/>
      <c r="AB773" s="10"/>
      <c r="AC773" s="10"/>
      <c r="AD773" s="39"/>
      <c r="AE773" s="39"/>
      <c r="AF773" s="39"/>
      <c r="AG773" s="39"/>
      <c r="AH773" s="39"/>
      <c r="AI773" s="39"/>
      <c r="AJ773" s="39"/>
      <c r="AK773" s="39"/>
      <c r="AL773" s="39"/>
      <c r="AM773" s="39"/>
      <c r="AN773" s="39"/>
      <c r="AO773" s="39"/>
      <c r="AP773" s="39"/>
      <c r="AQ773" s="39"/>
      <c r="AR773" s="39"/>
      <c r="AS773" s="39"/>
      <c r="AU773" s="30" t="str">
        <f t="shared" si="47"/>
        <v> </v>
      </c>
      <c r="AV773" s="6"/>
      <c r="AW773" s="5" t="str">
        <f t="shared" si="51"/>
        <v> </v>
      </c>
    </row>
    <row r="774" spans="1:49" ht="15" customHeight="1">
      <c r="A774" s="32" t="e">
        <f t="shared" si="50"/>
        <v>#N/A</v>
      </c>
      <c r="B774" s="32" t="e">
        <f>IF($D$1=" "," ",VLOOKUP($D$1,Kodtabla!$A$2:$H$107,3,FALSE))</f>
        <v>#N/A</v>
      </c>
      <c r="C774" s="44">
        <v>769</v>
      </c>
      <c r="D774" s="58" t="s">
        <v>2186</v>
      </c>
      <c r="E774" s="45" t="s">
        <v>751</v>
      </c>
      <c r="F774" s="63">
        <f t="shared" si="48"/>
        <v>0</v>
      </c>
      <c r="G774" s="63">
        <f t="shared" si="49"/>
        <v>0</v>
      </c>
      <c r="H774" s="39"/>
      <c r="I774" s="39"/>
      <c r="J774" s="39"/>
      <c r="K774" s="39"/>
      <c r="L774" s="39"/>
      <c r="M774" s="39"/>
      <c r="N774" s="10"/>
      <c r="O774" s="10"/>
      <c r="P774" s="10"/>
      <c r="Q774" s="10"/>
      <c r="R774" s="10"/>
      <c r="S774" s="10"/>
      <c r="T774" s="10"/>
      <c r="U774" s="10"/>
      <c r="V774" s="10"/>
      <c r="W774" s="10"/>
      <c r="X774" s="10"/>
      <c r="Y774" s="10"/>
      <c r="Z774" s="10"/>
      <c r="AA774" s="10"/>
      <c r="AB774" s="10"/>
      <c r="AC774" s="10"/>
      <c r="AD774" s="39"/>
      <c r="AE774" s="39"/>
      <c r="AF774" s="39"/>
      <c r="AG774" s="39"/>
      <c r="AH774" s="39"/>
      <c r="AI774" s="39"/>
      <c r="AJ774" s="39"/>
      <c r="AK774" s="39"/>
      <c r="AL774" s="39"/>
      <c r="AM774" s="39"/>
      <c r="AN774" s="39"/>
      <c r="AO774" s="39"/>
      <c r="AP774" s="39"/>
      <c r="AQ774" s="39"/>
      <c r="AR774" s="39"/>
      <c r="AS774" s="39"/>
      <c r="AU774" s="30" t="str">
        <f aca="true" t="shared" si="52" ref="AU774:AU837">IF(F774&gt;=G774," ","HIBÁS")</f>
        <v> </v>
      </c>
      <c r="AV774" s="6"/>
      <c r="AW774" s="5" t="str">
        <f t="shared" si="51"/>
        <v> </v>
      </c>
    </row>
    <row r="775" spans="1:49" ht="15" customHeight="1">
      <c r="A775" s="32" t="e">
        <f t="shared" si="50"/>
        <v>#N/A</v>
      </c>
      <c r="B775" s="32" t="e">
        <f>IF($D$1=" "," ",VLOOKUP($D$1,Kodtabla!$A$2:$H$107,3,FALSE))</f>
        <v>#N/A</v>
      </c>
      <c r="C775" s="44">
        <v>770</v>
      </c>
      <c r="D775" s="58" t="s">
        <v>2187</v>
      </c>
      <c r="E775" s="45" t="s">
        <v>752</v>
      </c>
      <c r="F775" s="63">
        <f aca="true" t="shared" si="53" ref="F775:F838">H775+J775+L775+N775+P775+R775+T775+V775+X775+Z775+AB775+AD775+AF775+AH775+AJ775+AL775+AN775+AP775+AR775</f>
        <v>0</v>
      </c>
      <c r="G775" s="63">
        <f aca="true" t="shared" si="54" ref="G775:G838">I775+K775+M775+O775+Q775+S775+U775+W775+Y775+AA775+AC775+AE775+AG775+AI775+AK775+AM775+AO775+AQ775+AS775</f>
        <v>0</v>
      </c>
      <c r="H775" s="39"/>
      <c r="I775" s="39"/>
      <c r="J775" s="39"/>
      <c r="K775" s="39"/>
      <c r="L775" s="39"/>
      <c r="M775" s="39"/>
      <c r="N775" s="10"/>
      <c r="O775" s="10"/>
      <c r="P775" s="10"/>
      <c r="Q775" s="10"/>
      <c r="R775" s="10"/>
      <c r="S775" s="10"/>
      <c r="T775" s="10"/>
      <c r="U775" s="10"/>
      <c r="V775" s="10"/>
      <c r="W775" s="10"/>
      <c r="X775" s="10"/>
      <c r="Y775" s="10"/>
      <c r="Z775" s="10"/>
      <c r="AA775" s="10"/>
      <c r="AB775" s="10"/>
      <c r="AC775" s="10"/>
      <c r="AD775" s="39"/>
      <c r="AE775" s="39"/>
      <c r="AF775" s="39"/>
      <c r="AG775" s="39"/>
      <c r="AH775" s="39"/>
      <c r="AI775" s="39"/>
      <c r="AJ775" s="39"/>
      <c r="AK775" s="39"/>
      <c r="AL775" s="39"/>
      <c r="AM775" s="39"/>
      <c r="AN775" s="39"/>
      <c r="AO775" s="39"/>
      <c r="AP775" s="39"/>
      <c r="AQ775" s="39"/>
      <c r="AR775" s="39"/>
      <c r="AS775" s="39"/>
      <c r="AU775" s="30" t="str">
        <f t="shared" si="52"/>
        <v> </v>
      </c>
      <c r="AV775" s="6"/>
      <c r="AW775" s="5" t="str">
        <f t="shared" si="51"/>
        <v> </v>
      </c>
    </row>
    <row r="776" spans="1:49" ht="15" customHeight="1">
      <c r="A776" s="32" t="e">
        <f aca="true" t="shared" si="55" ref="A776:A839">$A$6</f>
        <v>#N/A</v>
      </c>
      <c r="B776" s="32" t="e">
        <f>IF($D$1=" "," ",VLOOKUP($D$1,Kodtabla!$A$2:$H$107,3,FALSE))</f>
        <v>#N/A</v>
      </c>
      <c r="C776" s="44">
        <v>771</v>
      </c>
      <c r="D776" s="58" t="s">
        <v>2188</v>
      </c>
      <c r="E776" s="45" t="s">
        <v>753</v>
      </c>
      <c r="F776" s="63">
        <f t="shared" si="53"/>
        <v>0</v>
      </c>
      <c r="G776" s="63">
        <f t="shared" si="54"/>
        <v>0</v>
      </c>
      <c r="H776" s="39"/>
      <c r="I776" s="39"/>
      <c r="J776" s="39"/>
      <c r="K776" s="39"/>
      <c r="L776" s="39"/>
      <c r="M776" s="39"/>
      <c r="N776" s="10"/>
      <c r="O776" s="10"/>
      <c r="P776" s="10"/>
      <c r="Q776" s="10"/>
      <c r="R776" s="10"/>
      <c r="S776" s="10"/>
      <c r="T776" s="10"/>
      <c r="U776" s="10"/>
      <c r="V776" s="10"/>
      <c r="W776" s="10"/>
      <c r="X776" s="10"/>
      <c r="Y776" s="10"/>
      <c r="Z776" s="10"/>
      <c r="AA776" s="10"/>
      <c r="AB776" s="10"/>
      <c r="AC776" s="10"/>
      <c r="AD776" s="39"/>
      <c r="AE776" s="39"/>
      <c r="AF776" s="39"/>
      <c r="AG776" s="39"/>
      <c r="AH776" s="39"/>
      <c r="AI776" s="39"/>
      <c r="AJ776" s="39"/>
      <c r="AK776" s="39"/>
      <c r="AL776" s="39"/>
      <c r="AM776" s="39"/>
      <c r="AN776" s="39"/>
      <c r="AO776" s="39"/>
      <c r="AP776" s="39"/>
      <c r="AQ776" s="39"/>
      <c r="AR776" s="39"/>
      <c r="AS776" s="39"/>
      <c r="AU776" s="30" t="str">
        <f t="shared" si="52"/>
        <v> </v>
      </c>
      <c r="AV776" s="6"/>
      <c r="AW776" s="5" t="str">
        <f t="shared" si="51"/>
        <v> </v>
      </c>
    </row>
    <row r="777" spans="1:49" ht="15" customHeight="1">
      <c r="A777" s="32" t="e">
        <f t="shared" si="55"/>
        <v>#N/A</v>
      </c>
      <c r="B777" s="32" t="e">
        <f>IF($D$1=" "," ",VLOOKUP($D$1,Kodtabla!$A$2:$H$107,3,FALSE))</f>
        <v>#N/A</v>
      </c>
      <c r="C777" s="44">
        <v>772</v>
      </c>
      <c r="D777" s="58" t="s">
        <v>2189</v>
      </c>
      <c r="E777" s="45" t="s">
        <v>754</v>
      </c>
      <c r="F777" s="63">
        <f t="shared" si="53"/>
        <v>0</v>
      </c>
      <c r="G777" s="63">
        <f t="shared" si="54"/>
        <v>0</v>
      </c>
      <c r="H777" s="39"/>
      <c r="I777" s="39"/>
      <c r="J777" s="39"/>
      <c r="K777" s="39"/>
      <c r="L777" s="39"/>
      <c r="M777" s="39"/>
      <c r="N777" s="10"/>
      <c r="O777" s="10"/>
      <c r="P777" s="10"/>
      <c r="Q777" s="10"/>
      <c r="R777" s="10"/>
      <c r="S777" s="10"/>
      <c r="T777" s="10"/>
      <c r="U777" s="10"/>
      <c r="V777" s="10"/>
      <c r="W777" s="10"/>
      <c r="X777" s="10"/>
      <c r="Y777" s="10"/>
      <c r="Z777" s="10"/>
      <c r="AA777" s="10"/>
      <c r="AB777" s="10"/>
      <c r="AC777" s="10"/>
      <c r="AD777" s="39"/>
      <c r="AE777" s="39"/>
      <c r="AF777" s="39"/>
      <c r="AG777" s="39"/>
      <c r="AH777" s="39"/>
      <c r="AI777" s="39"/>
      <c r="AJ777" s="39"/>
      <c r="AK777" s="39"/>
      <c r="AL777" s="39"/>
      <c r="AM777" s="39"/>
      <c r="AN777" s="39"/>
      <c r="AO777" s="39"/>
      <c r="AP777" s="39"/>
      <c r="AQ777" s="39"/>
      <c r="AR777" s="39"/>
      <c r="AS777" s="39"/>
      <c r="AU777" s="30" t="str">
        <f t="shared" si="52"/>
        <v> </v>
      </c>
      <c r="AV777" s="6"/>
      <c r="AW777" s="5" t="str">
        <f t="shared" si="51"/>
        <v> </v>
      </c>
    </row>
    <row r="778" spans="1:49" ht="15" customHeight="1">
      <c r="A778" s="32" t="e">
        <f t="shared" si="55"/>
        <v>#N/A</v>
      </c>
      <c r="B778" s="32" t="e">
        <f>IF($D$1=" "," ",VLOOKUP($D$1,Kodtabla!$A$2:$H$107,3,FALSE))</f>
        <v>#N/A</v>
      </c>
      <c r="C778" s="44">
        <v>773</v>
      </c>
      <c r="D778" s="58" t="s">
        <v>2190</v>
      </c>
      <c r="E778" s="45" t="s">
        <v>755</v>
      </c>
      <c r="F778" s="63">
        <f t="shared" si="53"/>
        <v>0</v>
      </c>
      <c r="G778" s="63">
        <f t="shared" si="54"/>
        <v>0</v>
      </c>
      <c r="H778" s="39"/>
      <c r="I778" s="39"/>
      <c r="J778" s="39"/>
      <c r="K778" s="39"/>
      <c r="L778" s="39"/>
      <c r="M778" s="39"/>
      <c r="N778" s="10"/>
      <c r="O778" s="10"/>
      <c r="P778" s="10"/>
      <c r="Q778" s="10"/>
      <c r="R778" s="10"/>
      <c r="S778" s="10"/>
      <c r="T778" s="10"/>
      <c r="U778" s="10"/>
      <c r="V778" s="10"/>
      <c r="W778" s="10"/>
      <c r="X778" s="10"/>
      <c r="Y778" s="10"/>
      <c r="Z778" s="10"/>
      <c r="AA778" s="10"/>
      <c r="AB778" s="10"/>
      <c r="AC778" s="10"/>
      <c r="AD778" s="39"/>
      <c r="AE778" s="39"/>
      <c r="AF778" s="39"/>
      <c r="AG778" s="39"/>
      <c r="AH778" s="39"/>
      <c r="AI778" s="39"/>
      <c r="AJ778" s="39"/>
      <c r="AK778" s="39"/>
      <c r="AL778" s="39"/>
      <c r="AM778" s="39"/>
      <c r="AN778" s="39"/>
      <c r="AO778" s="39"/>
      <c r="AP778" s="39"/>
      <c r="AQ778" s="39"/>
      <c r="AR778" s="39"/>
      <c r="AS778" s="39"/>
      <c r="AU778" s="30" t="str">
        <f t="shared" si="52"/>
        <v> </v>
      </c>
      <c r="AV778" s="6"/>
      <c r="AW778" s="5" t="str">
        <f t="shared" si="51"/>
        <v> </v>
      </c>
    </row>
    <row r="779" spans="1:49" ht="15" customHeight="1">
      <c r="A779" s="32" t="e">
        <f t="shared" si="55"/>
        <v>#N/A</v>
      </c>
      <c r="B779" s="32" t="e">
        <f>IF($D$1=" "," ",VLOOKUP($D$1,Kodtabla!$A$2:$H$107,3,FALSE))</f>
        <v>#N/A</v>
      </c>
      <c r="C779" s="44">
        <v>774</v>
      </c>
      <c r="D779" s="58" t="s">
        <v>2191</v>
      </c>
      <c r="E779" s="45" t="s">
        <v>756</v>
      </c>
      <c r="F779" s="63">
        <f t="shared" si="53"/>
        <v>0</v>
      </c>
      <c r="G779" s="63">
        <f t="shared" si="54"/>
        <v>0</v>
      </c>
      <c r="H779" s="39"/>
      <c r="I779" s="39"/>
      <c r="J779" s="39"/>
      <c r="K779" s="39"/>
      <c r="L779" s="39"/>
      <c r="M779" s="39"/>
      <c r="N779" s="10"/>
      <c r="O779" s="10"/>
      <c r="P779" s="10"/>
      <c r="Q779" s="10"/>
      <c r="R779" s="10"/>
      <c r="S779" s="10"/>
      <c r="T779" s="10"/>
      <c r="U779" s="10"/>
      <c r="V779" s="10"/>
      <c r="W779" s="10"/>
      <c r="X779" s="10"/>
      <c r="Y779" s="10"/>
      <c r="Z779" s="10"/>
      <c r="AA779" s="10"/>
      <c r="AB779" s="10"/>
      <c r="AC779" s="10"/>
      <c r="AD779" s="39"/>
      <c r="AE779" s="39"/>
      <c r="AF779" s="39"/>
      <c r="AG779" s="39"/>
      <c r="AH779" s="39"/>
      <c r="AI779" s="39"/>
      <c r="AJ779" s="39"/>
      <c r="AK779" s="39"/>
      <c r="AL779" s="39"/>
      <c r="AM779" s="39"/>
      <c r="AN779" s="39"/>
      <c r="AO779" s="39"/>
      <c r="AP779" s="39"/>
      <c r="AQ779" s="39"/>
      <c r="AR779" s="39"/>
      <c r="AS779" s="39"/>
      <c r="AU779" s="30" t="str">
        <f t="shared" si="52"/>
        <v> </v>
      </c>
      <c r="AV779" s="6"/>
      <c r="AW779" s="5" t="str">
        <f>IF(F779&lt;=G779," "," HIBÁS")</f>
        <v> </v>
      </c>
    </row>
    <row r="780" spans="1:49" ht="15" customHeight="1">
      <c r="A780" s="32" t="e">
        <f t="shared" si="55"/>
        <v>#N/A</v>
      </c>
      <c r="B780" s="32" t="e">
        <f>IF($D$1=" "," ",VLOOKUP($D$1,Kodtabla!$A$2:$H$107,3,FALSE))</f>
        <v>#N/A</v>
      </c>
      <c r="C780" s="44">
        <v>775</v>
      </c>
      <c r="D780" s="58" t="s">
        <v>2192</v>
      </c>
      <c r="E780" s="45" t="s">
        <v>757</v>
      </c>
      <c r="F780" s="63">
        <f t="shared" si="53"/>
        <v>0</v>
      </c>
      <c r="G780" s="63">
        <f t="shared" si="54"/>
        <v>0</v>
      </c>
      <c r="H780" s="39"/>
      <c r="I780" s="39"/>
      <c r="J780" s="39"/>
      <c r="K780" s="39"/>
      <c r="L780" s="39"/>
      <c r="M780" s="39"/>
      <c r="N780" s="10"/>
      <c r="O780" s="10"/>
      <c r="P780" s="10"/>
      <c r="Q780" s="10"/>
      <c r="R780" s="10"/>
      <c r="S780" s="10"/>
      <c r="T780" s="10"/>
      <c r="U780" s="10"/>
      <c r="V780" s="10"/>
      <c r="W780" s="10"/>
      <c r="X780" s="10"/>
      <c r="Y780" s="10"/>
      <c r="Z780" s="10"/>
      <c r="AA780" s="10"/>
      <c r="AB780" s="10"/>
      <c r="AC780" s="10"/>
      <c r="AD780" s="39"/>
      <c r="AE780" s="39"/>
      <c r="AF780" s="39"/>
      <c r="AG780" s="39"/>
      <c r="AH780" s="39"/>
      <c r="AI780" s="39"/>
      <c r="AJ780" s="39"/>
      <c r="AK780" s="39"/>
      <c r="AL780" s="39"/>
      <c r="AM780" s="39"/>
      <c r="AN780" s="39"/>
      <c r="AO780" s="39"/>
      <c r="AP780" s="39"/>
      <c r="AQ780" s="39"/>
      <c r="AR780" s="39"/>
      <c r="AS780" s="39"/>
      <c r="AU780" s="30" t="str">
        <f t="shared" si="52"/>
        <v> </v>
      </c>
      <c r="AV780" s="6"/>
      <c r="AW780" s="5" t="str">
        <f>IF(F780&lt;=G780," "," HIBÁS")</f>
        <v> </v>
      </c>
    </row>
    <row r="781" spans="1:49" ht="15" customHeight="1">
      <c r="A781" s="32" t="e">
        <f t="shared" si="55"/>
        <v>#N/A</v>
      </c>
      <c r="B781" s="32" t="e">
        <f>IF($D$1=" "," ",VLOOKUP($D$1,Kodtabla!$A$2:$H$107,3,FALSE))</f>
        <v>#N/A</v>
      </c>
      <c r="C781" s="44">
        <v>776</v>
      </c>
      <c r="D781" s="58" t="s">
        <v>2193</v>
      </c>
      <c r="E781" s="45" t="s">
        <v>758</v>
      </c>
      <c r="F781" s="63">
        <f t="shared" si="53"/>
        <v>0</v>
      </c>
      <c r="G781" s="63">
        <f t="shared" si="54"/>
        <v>0</v>
      </c>
      <c r="H781" s="39"/>
      <c r="I781" s="39"/>
      <c r="J781" s="39"/>
      <c r="K781" s="39"/>
      <c r="L781" s="39"/>
      <c r="M781" s="39"/>
      <c r="N781" s="10"/>
      <c r="O781" s="10"/>
      <c r="P781" s="10"/>
      <c r="Q781" s="10"/>
      <c r="R781" s="10"/>
      <c r="S781" s="10"/>
      <c r="T781" s="10"/>
      <c r="U781" s="10"/>
      <c r="V781" s="10"/>
      <c r="W781" s="10"/>
      <c r="X781" s="10"/>
      <c r="Y781" s="10"/>
      <c r="Z781" s="10"/>
      <c r="AA781" s="10"/>
      <c r="AB781" s="10"/>
      <c r="AC781" s="10"/>
      <c r="AD781" s="39"/>
      <c r="AE781" s="39"/>
      <c r="AF781" s="39"/>
      <c r="AG781" s="39"/>
      <c r="AH781" s="39"/>
      <c r="AI781" s="39"/>
      <c r="AJ781" s="39"/>
      <c r="AK781" s="39"/>
      <c r="AL781" s="39"/>
      <c r="AM781" s="39"/>
      <c r="AN781" s="39"/>
      <c r="AO781" s="39"/>
      <c r="AP781" s="39"/>
      <c r="AQ781" s="39"/>
      <c r="AR781" s="39"/>
      <c r="AS781" s="39"/>
      <c r="AU781" s="30" t="str">
        <f t="shared" si="52"/>
        <v> </v>
      </c>
      <c r="AV781" s="6"/>
      <c r="AW781" s="5" t="str">
        <f>IF(F781&lt;=G781," "," HIBÁS")</f>
        <v> </v>
      </c>
    </row>
    <row r="782" spans="1:49" ht="20.25" customHeight="1">
      <c r="A782" s="32" t="e">
        <f t="shared" si="55"/>
        <v>#N/A</v>
      </c>
      <c r="B782" s="32" t="e">
        <f>IF($D$1=" "," ",VLOOKUP($D$1,Kodtabla!$A$2:$H$107,3,FALSE))</f>
        <v>#N/A</v>
      </c>
      <c r="C782" s="44">
        <v>777</v>
      </c>
      <c r="D782" s="58" t="s">
        <v>2194</v>
      </c>
      <c r="E782" s="46" t="s">
        <v>759</v>
      </c>
      <c r="F782" s="63">
        <f t="shared" si="53"/>
        <v>0</v>
      </c>
      <c r="G782" s="63">
        <f t="shared" si="54"/>
        <v>0</v>
      </c>
      <c r="H782" s="39"/>
      <c r="I782" s="39"/>
      <c r="J782" s="39"/>
      <c r="K782" s="39"/>
      <c r="L782" s="39"/>
      <c r="M782" s="39"/>
      <c r="N782" s="10"/>
      <c r="O782" s="10"/>
      <c r="P782" s="10"/>
      <c r="Q782" s="10"/>
      <c r="R782" s="10"/>
      <c r="S782" s="10"/>
      <c r="T782" s="10"/>
      <c r="U782" s="10"/>
      <c r="V782" s="10"/>
      <c r="W782" s="10"/>
      <c r="X782" s="10"/>
      <c r="Y782" s="10"/>
      <c r="Z782" s="10"/>
      <c r="AA782" s="10"/>
      <c r="AB782" s="10"/>
      <c r="AC782" s="10"/>
      <c r="AD782" s="39"/>
      <c r="AE782" s="39"/>
      <c r="AF782" s="39"/>
      <c r="AG782" s="39"/>
      <c r="AH782" s="39"/>
      <c r="AI782" s="39"/>
      <c r="AJ782" s="39"/>
      <c r="AK782" s="39"/>
      <c r="AL782" s="39"/>
      <c r="AM782" s="39"/>
      <c r="AN782" s="39"/>
      <c r="AO782" s="39"/>
      <c r="AP782" s="39"/>
      <c r="AQ782" s="39"/>
      <c r="AR782" s="39"/>
      <c r="AS782" s="39"/>
      <c r="AU782" s="30" t="str">
        <f t="shared" si="52"/>
        <v> </v>
      </c>
      <c r="AW782" s="5" t="str">
        <f>IF(F782&lt;=G782," "," HIBÁS")</f>
        <v> </v>
      </c>
    </row>
    <row r="783" spans="1:47" ht="18" customHeight="1">
      <c r="A783" s="32" t="e">
        <f t="shared" si="55"/>
        <v>#N/A</v>
      </c>
      <c r="B783" s="32" t="e">
        <f>IF($D$1=" "," ",VLOOKUP($D$1,Kodtabla!$A$2:$H$107,3,FALSE))</f>
        <v>#N/A</v>
      </c>
      <c r="C783" s="44">
        <v>778</v>
      </c>
      <c r="D783" s="58" t="s">
        <v>2195</v>
      </c>
      <c r="E783" s="45" t="s">
        <v>760</v>
      </c>
      <c r="F783" s="63">
        <f t="shared" si="53"/>
        <v>0</v>
      </c>
      <c r="G783" s="63">
        <f t="shared" si="54"/>
        <v>0</v>
      </c>
      <c r="H783" s="10"/>
      <c r="I783" s="10"/>
      <c r="J783" s="10"/>
      <c r="K783" s="10"/>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U783" s="30" t="str">
        <f t="shared" si="52"/>
        <v> </v>
      </c>
    </row>
    <row r="784" spans="1:47" ht="19.5" customHeight="1">
      <c r="A784" s="32" t="e">
        <f t="shared" si="55"/>
        <v>#N/A</v>
      </c>
      <c r="B784" s="32" t="e">
        <f>IF($D$1=" "," ",VLOOKUP($D$1,Kodtabla!$A$2:$H$107,3,FALSE))</f>
        <v>#N/A</v>
      </c>
      <c r="C784" s="44">
        <v>779</v>
      </c>
      <c r="D784" s="58" t="s">
        <v>2196</v>
      </c>
      <c r="E784" s="45" t="s">
        <v>761</v>
      </c>
      <c r="F784" s="63">
        <f t="shared" si="53"/>
        <v>0</v>
      </c>
      <c r="G784" s="63">
        <f t="shared" si="54"/>
        <v>0</v>
      </c>
      <c r="H784" s="10"/>
      <c r="I784" s="10"/>
      <c r="J784" s="10"/>
      <c r="K784" s="10"/>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U784" s="30" t="str">
        <f t="shared" si="52"/>
        <v> </v>
      </c>
    </row>
    <row r="785" spans="1:47" ht="18.75" customHeight="1">
      <c r="A785" s="32" t="e">
        <f t="shared" si="55"/>
        <v>#N/A</v>
      </c>
      <c r="B785" s="32" t="e">
        <f>IF($D$1=" "," ",VLOOKUP($D$1,Kodtabla!$A$2:$H$107,3,FALSE))</f>
        <v>#N/A</v>
      </c>
      <c r="C785" s="44">
        <v>780</v>
      </c>
      <c r="D785" s="58" t="s">
        <v>2197</v>
      </c>
      <c r="E785" s="45" t="s">
        <v>762</v>
      </c>
      <c r="F785" s="63">
        <f t="shared" si="53"/>
        <v>0</v>
      </c>
      <c r="G785" s="63">
        <f t="shared" si="54"/>
        <v>0</v>
      </c>
      <c r="H785" s="10"/>
      <c r="I785" s="10"/>
      <c r="J785" s="10"/>
      <c r="K785" s="10"/>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U785" s="30" t="str">
        <f t="shared" si="52"/>
        <v> </v>
      </c>
    </row>
    <row r="786" spans="1:47" ht="19.5" customHeight="1">
      <c r="A786" s="32" t="e">
        <f t="shared" si="55"/>
        <v>#N/A</v>
      </c>
      <c r="B786" s="32" t="e">
        <f>IF($D$1=" "," ",VLOOKUP($D$1,Kodtabla!$A$2:$H$107,3,FALSE))</f>
        <v>#N/A</v>
      </c>
      <c r="C786" s="44">
        <v>781</v>
      </c>
      <c r="D786" s="58" t="s">
        <v>2198</v>
      </c>
      <c r="E786" s="45" t="s">
        <v>763</v>
      </c>
      <c r="F786" s="63">
        <f t="shared" si="53"/>
        <v>0</v>
      </c>
      <c r="G786" s="63">
        <f t="shared" si="54"/>
        <v>0</v>
      </c>
      <c r="H786" s="10"/>
      <c r="I786" s="10"/>
      <c r="J786" s="10"/>
      <c r="K786" s="10"/>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U786" s="30" t="str">
        <f t="shared" si="52"/>
        <v> </v>
      </c>
    </row>
    <row r="787" spans="1:47" ht="21.75" customHeight="1">
      <c r="A787" s="32" t="e">
        <f t="shared" si="55"/>
        <v>#N/A</v>
      </c>
      <c r="B787" s="32" t="e">
        <f>IF($D$1=" "," ",VLOOKUP($D$1,Kodtabla!$A$2:$H$107,3,FALSE))</f>
        <v>#N/A</v>
      </c>
      <c r="C787" s="44">
        <v>782</v>
      </c>
      <c r="D787" s="58" t="s">
        <v>2199</v>
      </c>
      <c r="E787" s="45" t="s">
        <v>764</v>
      </c>
      <c r="F787" s="63">
        <f t="shared" si="53"/>
        <v>0</v>
      </c>
      <c r="G787" s="63">
        <f t="shared" si="54"/>
        <v>0</v>
      </c>
      <c r="H787" s="10"/>
      <c r="I787" s="10"/>
      <c r="J787" s="10"/>
      <c r="K787" s="10"/>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U787" s="30" t="str">
        <f t="shared" si="52"/>
        <v> </v>
      </c>
    </row>
    <row r="788" spans="1:47" ht="16.5" customHeight="1">
      <c r="A788" s="32" t="e">
        <f t="shared" si="55"/>
        <v>#N/A</v>
      </c>
      <c r="B788" s="32" t="e">
        <f>IF($D$1=" "," ",VLOOKUP($D$1,Kodtabla!$A$2:$H$107,3,FALSE))</f>
        <v>#N/A</v>
      </c>
      <c r="C788" s="44">
        <v>783</v>
      </c>
      <c r="D788" s="58" t="s">
        <v>2200</v>
      </c>
      <c r="E788" s="45" t="s">
        <v>765</v>
      </c>
      <c r="F788" s="63">
        <f t="shared" si="53"/>
        <v>0</v>
      </c>
      <c r="G788" s="63">
        <f t="shared" si="54"/>
        <v>0</v>
      </c>
      <c r="H788" s="10"/>
      <c r="I788" s="10"/>
      <c r="J788" s="10"/>
      <c r="K788" s="10"/>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U788" s="30" t="str">
        <f t="shared" si="52"/>
        <v> </v>
      </c>
    </row>
    <row r="789" spans="1:47" ht="19.5" customHeight="1">
      <c r="A789" s="32" t="e">
        <f t="shared" si="55"/>
        <v>#N/A</v>
      </c>
      <c r="B789" s="32" t="e">
        <f>IF($D$1=" "," ",VLOOKUP($D$1,Kodtabla!$A$2:$H$107,3,FALSE))</f>
        <v>#N/A</v>
      </c>
      <c r="C789" s="44">
        <v>784</v>
      </c>
      <c r="D789" s="58" t="s">
        <v>2201</v>
      </c>
      <c r="E789" s="45" t="s">
        <v>766</v>
      </c>
      <c r="F789" s="63">
        <f t="shared" si="53"/>
        <v>0</v>
      </c>
      <c r="G789" s="63">
        <f t="shared" si="54"/>
        <v>0</v>
      </c>
      <c r="H789" s="10"/>
      <c r="I789" s="10"/>
      <c r="J789" s="10"/>
      <c r="K789" s="10"/>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U789" s="30" t="str">
        <f t="shared" si="52"/>
        <v> </v>
      </c>
    </row>
    <row r="790" spans="1:47" ht="17.25" customHeight="1">
      <c r="A790" s="32" t="e">
        <f t="shared" si="55"/>
        <v>#N/A</v>
      </c>
      <c r="B790" s="32" t="e">
        <f>IF($D$1=" "," ",VLOOKUP($D$1,Kodtabla!$A$2:$H$107,3,FALSE))</f>
        <v>#N/A</v>
      </c>
      <c r="C790" s="44">
        <v>785</v>
      </c>
      <c r="D790" s="58" t="s">
        <v>2202</v>
      </c>
      <c r="E790" s="45" t="s">
        <v>767</v>
      </c>
      <c r="F790" s="63">
        <f t="shared" si="53"/>
        <v>0</v>
      </c>
      <c r="G790" s="63">
        <f t="shared" si="54"/>
        <v>0</v>
      </c>
      <c r="H790" s="10"/>
      <c r="I790" s="10"/>
      <c r="J790" s="10"/>
      <c r="K790" s="10"/>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U790" s="30" t="str">
        <f t="shared" si="52"/>
        <v> </v>
      </c>
    </row>
    <row r="791" spans="1:47" ht="21.75" customHeight="1">
      <c r="A791" s="32" t="e">
        <f t="shared" si="55"/>
        <v>#N/A</v>
      </c>
      <c r="B791" s="32" t="e">
        <f>IF($D$1=" "," ",VLOOKUP($D$1,Kodtabla!$A$2:$H$107,3,FALSE))</f>
        <v>#N/A</v>
      </c>
      <c r="C791" s="44">
        <v>786</v>
      </c>
      <c r="D791" s="58" t="s">
        <v>2203</v>
      </c>
      <c r="E791" s="45" t="s">
        <v>768</v>
      </c>
      <c r="F791" s="63">
        <f t="shared" si="53"/>
        <v>0</v>
      </c>
      <c r="G791" s="63">
        <f t="shared" si="54"/>
        <v>0</v>
      </c>
      <c r="H791" s="10"/>
      <c r="I791" s="10"/>
      <c r="J791" s="10"/>
      <c r="K791" s="10"/>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U791" s="30" t="str">
        <f t="shared" si="52"/>
        <v> </v>
      </c>
    </row>
    <row r="792" spans="1:47" ht="20.25" customHeight="1">
      <c r="A792" s="32" t="e">
        <f t="shared" si="55"/>
        <v>#N/A</v>
      </c>
      <c r="B792" s="32" t="e">
        <f>IF($D$1=" "," ",VLOOKUP($D$1,Kodtabla!$A$2:$H$107,3,FALSE))</f>
        <v>#N/A</v>
      </c>
      <c r="C792" s="44">
        <v>787</v>
      </c>
      <c r="D792" s="58" t="s">
        <v>2204</v>
      </c>
      <c r="E792" s="45" t="s">
        <v>769</v>
      </c>
      <c r="F792" s="63">
        <f t="shared" si="53"/>
        <v>0</v>
      </c>
      <c r="G792" s="63">
        <f t="shared" si="54"/>
        <v>0</v>
      </c>
      <c r="H792" s="10"/>
      <c r="I792" s="10"/>
      <c r="J792" s="10"/>
      <c r="K792" s="10"/>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U792" s="30" t="str">
        <f t="shared" si="52"/>
        <v> </v>
      </c>
    </row>
    <row r="793" spans="1:47" ht="20.25" customHeight="1">
      <c r="A793" s="32" t="e">
        <f t="shared" si="55"/>
        <v>#N/A</v>
      </c>
      <c r="B793" s="32" t="e">
        <f>IF($D$1=" "," ",VLOOKUP($D$1,Kodtabla!$A$2:$H$107,3,FALSE))</f>
        <v>#N/A</v>
      </c>
      <c r="C793" s="44">
        <v>788</v>
      </c>
      <c r="D793" s="58" t="s">
        <v>2205</v>
      </c>
      <c r="E793" s="45" t="s">
        <v>2459</v>
      </c>
      <c r="F793" s="63">
        <f t="shared" si="53"/>
        <v>0</v>
      </c>
      <c r="G793" s="63">
        <f t="shared" si="54"/>
        <v>0</v>
      </c>
      <c r="H793" s="10"/>
      <c r="I793" s="10"/>
      <c r="J793" s="10"/>
      <c r="K793" s="10"/>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U793" s="30" t="str">
        <f t="shared" si="52"/>
        <v> </v>
      </c>
    </row>
    <row r="794" spans="1:47" ht="15" customHeight="1">
      <c r="A794" s="32" t="e">
        <f t="shared" si="55"/>
        <v>#N/A</v>
      </c>
      <c r="B794" s="32" t="e">
        <f>IF($D$1=" "," ",VLOOKUP($D$1,Kodtabla!$A$2:$H$107,3,FALSE))</f>
        <v>#N/A</v>
      </c>
      <c r="C794" s="44">
        <v>789</v>
      </c>
      <c r="D794" s="58" t="s">
        <v>2206</v>
      </c>
      <c r="E794" s="45" t="s">
        <v>770</v>
      </c>
      <c r="F794" s="63">
        <f t="shared" si="53"/>
        <v>0</v>
      </c>
      <c r="G794" s="63">
        <f t="shared" si="54"/>
        <v>0</v>
      </c>
      <c r="H794" s="10"/>
      <c r="I794" s="10"/>
      <c r="J794" s="10"/>
      <c r="K794" s="10"/>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U794" s="30" t="str">
        <f t="shared" si="52"/>
        <v> </v>
      </c>
    </row>
    <row r="795" spans="1:47" ht="15" customHeight="1">
      <c r="A795" s="32" t="e">
        <f t="shared" si="55"/>
        <v>#N/A</v>
      </c>
      <c r="B795" s="32" t="e">
        <f>IF($D$1=" "," ",VLOOKUP($D$1,Kodtabla!$A$2:$H$107,3,FALSE))</f>
        <v>#N/A</v>
      </c>
      <c r="C795" s="44">
        <v>790</v>
      </c>
      <c r="D795" s="58" t="s">
        <v>2207</v>
      </c>
      <c r="E795" s="45" t="s">
        <v>771</v>
      </c>
      <c r="F795" s="63">
        <f t="shared" si="53"/>
        <v>0</v>
      </c>
      <c r="G795" s="63">
        <f t="shared" si="54"/>
        <v>0</v>
      </c>
      <c r="H795" s="10"/>
      <c r="I795" s="10"/>
      <c r="J795" s="10"/>
      <c r="K795" s="10"/>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U795" s="30" t="str">
        <f t="shared" si="52"/>
        <v> </v>
      </c>
    </row>
    <row r="796" spans="1:47" ht="15" customHeight="1">
      <c r="A796" s="32" t="e">
        <f t="shared" si="55"/>
        <v>#N/A</v>
      </c>
      <c r="B796" s="32" t="e">
        <f>IF($D$1=" "," ",VLOOKUP($D$1,Kodtabla!$A$2:$H$107,3,FALSE))</f>
        <v>#N/A</v>
      </c>
      <c r="C796" s="44">
        <v>791</v>
      </c>
      <c r="D796" s="58" t="s">
        <v>2208</v>
      </c>
      <c r="E796" s="45" t="s">
        <v>772</v>
      </c>
      <c r="F796" s="63">
        <f t="shared" si="53"/>
        <v>0</v>
      </c>
      <c r="G796" s="63">
        <f t="shared" si="54"/>
        <v>0</v>
      </c>
      <c r="H796" s="10"/>
      <c r="I796" s="10"/>
      <c r="J796" s="10"/>
      <c r="K796" s="10"/>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U796" s="30" t="str">
        <f t="shared" si="52"/>
        <v> </v>
      </c>
    </row>
    <row r="797" spans="1:47" ht="15" customHeight="1">
      <c r="A797" s="32" t="e">
        <f t="shared" si="55"/>
        <v>#N/A</v>
      </c>
      <c r="B797" s="32" t="e">
        <f>IF($D$1=" "," ",VLOOKUP($D$1,Kodtabla!$A$2:$H$107,3,FALSE))</f>
        <v>#N/A</v>
      </c>
      <c r="C797" s="44">
        <v>792</v>
      </c>
      <c r="D797" s="58" t="s">
        <v>2209</v>
      </c>
      <c r="E797" s="45" t="s">
        <v>773</v>
      </c>
      <c r="F797" s="63">
        <f t="shared" si="53"/>
        <v>0</v>
      </c>
      <c r="G797" s="63">
        <f t="shared" si="54"/>
        <v>0</v>
      </c>
      <c r="H797" s="10"/>
      <c r="I797" s="10"/>
      <c r="J797" s="10"/>
      <c r="K797" s="10"/>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U797" s="30" t="str">
        <f t="shared" si="52"/>
        <v> </v>
      </c>
    </row>
    <row r="798" spans="1:47" ht="20.25" customHeight="1">
      <c r="A798" s="32" t="e">
        <f t="shared" si="55"/>
        <v>#N/A</v>
      </c>
      <c r="B798" s="32" t="e">
        <f>IF($D$1=" "," ",VLOOKUP($D$1,Kodtabla!$A$2:$H$107,3,FALSE))</f>
        <v>#N/A</v>
      </c>
      <c r="C798" s="44">
        <v>793</v>
      </c>
      <c r="D798" s="58" t="s">
        <v>2210</v>
      </c>
      <c r="E798" s="45" t="s">
        <v>774</v>
      </c>
      <c r="F798" s="63">
        <f t="shared" si="53"/>
        <v>0</v>
      </c>
      <c r="G798" s="63">
        <f t="shared" si="54"/>
        <v>0</v>
      </c>
      <c r="H798" s="10"/>
      <c r="I798" s="10"/>
      <c r="J798" s="10"/>
      <c r="K798" s="10"/>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U798" s="30" t="str">
        <f t="shared" si="52"/>
        <v> </v>
      </c>
    </row>
    <row r="799" spans="1:47" ht="15" customHeight="1">
      <c r="A799" s="32" t="e">
        <f t="shared" si="55"/>
        <v>#N/A</v>
      </c>
      <c r="B799" s="32" t="e">
        <f>IF($D$1=" "," ",VLOOKUP($D$1,Kodtabla!$A$2:$H$107,3,FALSE))</f>
        <v>#N/A</v>
      </c>
      <c r="C799" s="44">
        <v>794</v>
      </c>
      <c r="D799" s="58" t="s">
        <v>2211</v>
      </c>
      <c r="E799" s="45" t="s">
        <v>775</v>
      </c>
      <c r="F799" s="63">
        <f t="shared" si="53"/>
        <v>0</v>
      </c>
      <c r="G799" s="63">
        <f t="shared" si="54"/>
        <v>0</v>
      </c>
      <c r="H799" s="10"/>
      <c r="I799" s="10"/>
      <c r="J799" s="10"/>
      <c r="K799" s="10"/>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U799" s="30" t="str">
        <f t="shared" si="52"/>
        <v> </v>
      </c>
    </row>
    <row r="800" spans="1:47" ht="18" customHeight="1">
      <c r="A800" s="32" t="e">
        <f t="shared" si="55"/>
        <v>#N/A</v>
      </c>
      <c r="B800" s="32" t="e">
        <f>IF($D$1=" "," ",VLOOKUP($D$1,Kodtabla!$A$2:$H$107,3,FALSE))</f>
        <v>#N/A</v>
      </c>
      <c r="C800" s="47">
        <v>795</v>
      </c>
      <c r="D800" s="58" t="s">
        <v>2212</v>
      </c>
      <c r="E800" s="45" t="s">
        <v>776</v>
      </c>
      <c r="F800" s="63">
        <f t="shared" si="53"/>
        <v>0</v>
      </c>
      <c r="G800" s="63">
        <f t="shared" si="54"/>
        <v>0</v>
      </c>
      <c r="H800" s="10"/>
      <c r="I800" s="10"/>
      <c r="J800" s="10"/>
      <c r="K800" s="10"/>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U800" s="30" t="str">
        <f t="shared" si="52"/>
        <v> </v>
      </c>
    </row>
    <row r="801" spans="1:47" ht="15" customHeight="1">
      <c r="A801" s="32" t="e">
        <f t="shared" si="55"/>
        <v>#N/A</v>
      </c>
      <c r="B801" s="32" t="e">
        <f>IF($D$1=" "," ",VLOOKUP($D$1,Kodtabla!$A$2:$H$107,3,FALSE))</f>
        <v>#N/A</v>
      </c>
      <c r="C801" s="44">
        <v>796</v>
      </c>
      <c r="D801" s="58" t="s">
        <v>2213</v>
      </c>
      <c r="E801" s="45" t="s">
        <v>777</v>
      </c>
      <c r="F801" s="63">
        <f t="shared" si="53"/>
        <v>0</v>
      </c>
      <c r="G801" s="63">
        <f t="shared" si="54"/>
        <v>0</v>
      </c>
      <c r="H801" s="10"/>
      <c r="I801" s="10"/>
      <c r="J801" s="10"/>
      <c r="K801" s="10"/>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U801" s="30" t="str">
        <f t="shared" si="52"/>
        <v> </v>
      </c>
    </row>
    <row r="802" spans="1:47" ht="15" customHeight="1">
      <c r="A802" s="32" t="e">
        <f t="shared" si="55"/>
        <v>#N/A</v>
      </c>
      <c r="B802" s="32" t="e">
        <f>IF($D$1=" "," ",VLOOKUP($D$1,Kodtabla!$A$2:$H$107,3,FALSE))</f>
        <v>#N/A</v>
      </c>
      <c r="C802" s="44">
        <v>797</v>
      </c>
      <c r="D802" s="58" t="s">
        <v>2214</v>
      </c>
      <c r="E802" s="45" t="s">
        <v>778</v>
      </c>
      <c r="F802" s="63">
        <f t="shared" si="53"/>
        <v>0</v>
      </c>
      <c r="G802" s="63">
        <f t="shared" si="54"/>
        <v>0</v>
      </c>
      <c r="H802" s="10"/>
      <c r="I802" s="10"/>
      <c r="J802" s="10"/>
      <c r="K802" s="10"/>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U802" s="30" t="str">
        <f t="shared" si="52"/>
        <v> </v>
      </c>
    </row>
    <row r="803" spans="1:47" ht="15" customHeight="1">
      <c r="A803" s="32" t="e">
        <f t="shared" si="55"/>
        <v>#N/A</v>
      </c>
      <c r="B803" s="32" t="e">
        <f>IF($D$1=" "," ",VLOOKUP($D$1,Kodtabla!$A$2:$H$107,3,FALSE))</f>
        <v>#N/A</v>
      </c>
      <c r="C803" s="44">
        <v>798</v>
      </c>
      <c r="D803" s="58" t="s">
        <v>2215</v>
      </c>
      <c r="E803" s="45" t="s">
        <v>779</v>
      </c>
      <c r="F803" s="63">
        <f t="shared" si="53"/>
        <v>0</v>
      </c>
      <c r="G803" s="63">
        <f t="shared" si="54"/>
        <v>0</v>
      </c>
      <c r="H803" s="10"/>
      <c r="I803" s="10"/>
      <c r="J803" s="10"/>
      <c r="K803" s="10"/>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U803" s="30" t="str">
        <f t="shared" si="52"/>
        <v> </v>
      </c>
    </row>
    <row r="804" spans="1:47" ht="15" customHeight="1">
      <c r="A804" s="32" t="e">
        <f t="shared" si="55"/>
        <v>#N/A</v>
      </c>
      <c r="B804" s="32" t="e">
        <f>IF($D$1=" "," ",VLOOKUP($D$1,Kodtabla!$A$2:$H$107,3,FALSE))</f>
        <v>#N/A</v>
      </c>
      <c r="C804" s="44">
        <v>799</v>
      </c>
      <c r="D804" s="58" t="s">
        <v>2216</v>
      </c>
      <c r="E804" s="45" t="s">
        <v>780</v>
      </c>
      <c r="F804" s="63">
        <f t="shared" si="53"/>
        <v>0</v>
      </c>
      <c r="G804" s="63">
        <f t="shared" si="54"/>
        <v>0</v>
      </c>
      <c r="H804" s="10"/>
      <c r="I804" s="10"/>
      <c r="J804" s="10"/>
      <c r="K804" s="10"/>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U804" s="30" t="str">
        <f t="shared" si="52"/>
        <v> </v>
      </c>
    </row>
    <row r="805" spans="1:47" ht="15" customHeight="1">
      <c r="A805" s="32" t="e">
        <f t="shared" si="55"/>
        <v>#N/A</v>
      </c>
      <c r="B805" s="32" t="e">
        <f>IF($D$1=" "," ",VLOOKUP($D$1,Kodtabla!$A$2:$H$107,3,FALSE))</f>
        <v>#N/A</v>
      </c>
      <c r="C805" s="44">
        <v>800</v>
      </c>
      <c r="D805" s="58" t="s">
        <v>2217</v>
      </c>
      <c r="E805" s="45" t="s">
        <v>781</v>
      </c>
      <c r="F805" s="63">
        <f t="shared" si="53"/>
        <v>0</v>
      </c>
      <c r="G805" s="63">
        <f t="shared" si="54"/>
        <v>0</v>
      </c>
      <c r="H805" s="10"/>
      <c r="I805" s="10"/>
      <c r="J805" s="10"/>
      <c r="K805" s="10"/>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U805" s="30" t="str">
        <f t="shared" si="52"/>
        <v> </v>
      </c>
    </row>
    <row r="806" spans="1:47" ht="15" customHeight="1">
      <c r="A806" s="32" t="e">
        <f t="shared" si="55"/>
        <v>#N/A</v>
      </c>
      <c r="B806" s="32" t="e">
        <f>IF($D$1=" "," ",VLOOKUP($D$1,Kodtabla!$A$2:$H$107,3,FALSE))</f>
        <v>#N/A</v>
      </c>
      <c r="C806" s="44">
        <v>801</v>
      </c>
      <c r="D806" s="58" t="s">
        <v>2218</v>
      </c>
      <c r="E806" s="45" t="s">
        <v>782</v>
      </c>
      <c r="F806" s="63">
        <f t="shared" si="53"/>
        <v>0</v>
      </c>
      <c r="G806" s="63">
        <f t="shared" si="54"/>
        <v>0</v>
      </c>
      <c r="H806" s="10"/>
      <c r="I806" s="10"/>
      <c r="J806" s="10"/>
      <c r="K806" s="10"/>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U806" s="30" t="str">
        <f t="shared" si="52"/>
        <v> </v>
      </c>
    </row>
    <row r="807" spans="1:47" ht="15" customHeight="1">
      <c r="A807" s="32" t="e">
        <f t="shared" si="55"/>
        <v>#N/A</v>
      </c>
      <c r="B807" s="32" t="e">
        <f>IF($D$1=" "," ",VLOOKUP($D$1,Kodtabla!$A$2:$H$107,3,FALSE))</f>
        <v>#N/A</v>
      </c>
      <c r="C807" s="44">
        <v>802</v>
      </c>
      <c r="D807" s="58" t="s">
        <v>2219</v>
      </c>
      <c r="E807" s="45" t="s">
        <v>783</v>
      </c>
      <c r="F807" s="63">
        <f t="shared" si="53"/>
        <v>0</v>
      </c>
      <c r="G807" s="63">
        <f t="shared" si="54"/>
        <v>0</v>
      </c>
      <c r="H807" s="10"/>
      <c r="I807" s="10"/>
      <c r="J807" s="10"/>
      <c r="K807" s="10"/>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U807" s="30" t="str">
        <f t="shared" si="52"/>
        <v> </v>
      </c>
    </row>
    <row r="808" spans="1:47" ht="15" customHeight="1">
      <c r="A808" s="32" t="e">
        <f t="shared" si="55"/>
        <v>#N/A</v>
      </c>
      <c r="B808" s="32" t="e">
        <f>IF($D$1=" "," ",VLOOKUP($D$1,Kodtabla!$A$2:$H$107,3,FALSE))</f>
        <v>#N/A</v>
      </c>
      <c r="C808" s="44">
        <v>803</v>
      </c>
      <c r="D808" s="58" t="s">
        <v>2220</v>
      </c>
      <c r="E808" s="45" t="s">
        <v>784</v>
      </c>
      <c r="F808" s="63">
        <f t="shared" si="53"/>
        <v>0</v>
      </c>
      <c r="G808" s="63">
        <f t="shared" si="54"/>
        <v>0</v>
      </c>
      <c r="H808" s="10"/>
      <c r="I808" s="10"/>
      <c r="J808" s="10"/>
      <c r="K808" s="10"/>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U808" s="30" t="str">
        <f t="shared" si="52"/>
        <v> </v>
      </c>
    </row>
    <row r="809" spans="1:47" ht="15" customHeight="1">
      <c r="A809" s="32" t="e">
        <f t="shared" si="55"/>
        <v>#N/A</v>
      </c>
      <c r="B809" s="32" t="e">
        <f>IF($D$1=" "," ",VLOOKUP($D$1,Kodtabla!$A$2:$H$107,3,FALSE))</f>
        <v>#N/A</v>
      </c>
      <c r="C809" s="44">
        <v>804</v>
      </c>
      <c r="D809" s="58" t="s">
        <v>2221</v>
      </c>
      <c r="E809" s="45" t="s">
        <v>785</v>
      </c>
      <c r="F809" s="63">
        <f t="shared" si="53"/>
        <v>0</v>
      </c>
      <c r="G809" s="63">
        <f t="shared" si="54"/>
        <v>0</v>
      </c>
      <c r="H809" s="10"/>
      <c r="I809" s="10"/>
      <c r="J809" s="10"/>
      <c r="K809" s="10"/>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U809" s="30" t="str">
        <f t="shared" si="52"/>
        <v> </v>
      </c>
    </row>
    <row r="810" spans="1:47" ht="15" customHeight="1">
      <c r="A810" s="32" t="e">
        <f t="shared" si="55"/>
        <v>#N/A</v>
      </c>
      <c r="B810" s="32" t="e">
        <f>IF($D$1=" "," ",VLOOKUP($D$1,Kodtabla!$A$2:$H$107,3,FALSE))</f>
        <v>#N/A</v>
      </c>
      <c r="C810" s="44">
        <v>805</v>
      </c>
      <c r="D810" s="58" t="s">
        <v>2222</v>
      </c>
      <c r="E810" s="45" t="s">
        <v>786</v>
      </c>
      <c r="F810" s="63">
        <f t="shared" si="53"/>
        <v>0</v>
      </c>
      <c r="G810" s="63">
        <f t="shared" si="54"/>
        <v>0</v>
      </c>
      <c r="H810" s="10"/>
      <c r="I810" s="10"/>
      <c r="J810" s="10"/>
      <c r="K810" s="10"/>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U810" s="30" t="str">
        <f t="shared" si="52"/>
        <v> </v>
      </c>
    </row>
    <row r="811" spans="1:47" ht="15" customHeight="1">
      <c r="A811" s="32" t="e">
        <f t="shared" si="55"/>
        <v>#N/A</v>
      </c>
      <c r="B811" s="32" t="e">
        <f>IF($D$1=" "," ",VLOOKUP($D$1,Kodtabla!$A$2:$H$107,3,FALSE))</f>
        <v>#N/A</v>
      </c>
      <c r="C811" s="44">
        <v>806</v>
      </c>
      <c r="D811" s="58" t="s">
        <v>2223</v>
      </c>
      <c r="E811" s="45" t="s">
        <v>787</v>
      </c>
      <c r="F811" s="63">
        <f t="shared" si="53"/>
        <v>0</v>
      </c>
      <c r="G811" s="63">
        <f t="shared" si="54"/>
        <v>0</v>
      </c>
      <c r="H811" s="10"/>
      <c r="I811" s="10"/>
      <c r="J811" s="10"/>
      <c r="K811" s="10"/>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U811" s="30" t="str">
        <f t="shared" si="52"/>
        <v> </v>
      </c>
    </row>
    <row r="812" spans="1:47" ht="15" customHeight="1">
      <c r="A812" s="32" t="e">
        <f t="shared" si="55"/>
        <v>#N/A</v>
      </c>
      <c r="B812" s="32" t="e">
        <f>IF($D$1=" "," ",VLOOKUP($D$1,Kodtabla!$A$2:$H$107,3,FALSE))</f>
        <v>#N/A</v>
      </c>
      <c r="C812" s="44">
        <v>807</v>
      </c>
      <c r="D812" s="58" t="s">
        <v>2224</v>
      </c>
      <c r="E812" s="45" t="s">
        <v>788</v>
      </c>
      <c r="F812" s="63">
        <f t="shared" si="53"/>
        <v>0</v>
      </c>
      <c r="G812" s="63">
        <f t="shared" si="54"/>
        <v>0</v>
      </c>
      <c r="H812" s="10"/>
      <c r="I812" s="10"/>
      <c r="J812" s="10"/>
      <c r="K812" s="10"/>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U812" s="30" t="str">
        <f t="shared" si="52"/>
        <v> </v>
      </c>
    </row>
    <row r="813" spans="1:47" ht="15" customHeight="1">
      <c r="A813" s="32" t="e">
        <f t="shared" si="55"/>
        <v>#N/A</v>
      </c>
      <c r="B813" s="32" t="e">
        <f>IF($D$1=" "," ",VLOOKUP($D$1,Kodtabla!$A$2:$H$107,3,FALSE))</f>
        <v>#N/A</v>
      </c>
      <c r="C813" s="44">
        <v>808</v>
      </c>
      <c r="D813" s="58" t="s">
        <v>2225</v>
      </c>
      <c r="E813" s="45" t="s">
        <v>789</v>
      </c>
      <c r="F813" s="63">
        <f t="shared" si="53"/>
        <v>0</v>
      </c>
      <c r="G813" s="63">
        <f t="shared" si="54"/>
        <v>0</v>
      </c>
      <c r="H813" s="10"/>
      <c r="I813" s="10"/>
      <c r="J813" s="10"/>
      <c r="K813" s="10"/>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U813" s="30" t="str">
        <f t="shared" si="52"/>
        <v> </v>
      </c>
    </row>
    <row r="814" spans="1:47" ht="15" customHeight="1">
      <c r="A814" s="32" t="e">
        <f t="shared" si="55"/>
        <v>#N/A</v>
      </c>
      <c r="B814" s="32" t="e">
        <f>IF($D$1=" "," ",VLOOKUP($D$1,Kodtabla!$A$2:$H$107,3,FALSE))</f>
        <v>#N/A</v>
      </c>
      <c r="C814" s="44">
        <v>809</v>
      </c>
      <c r="D814" s="58" t="s">
        <v>2226</v>
      </c>
      <c r="E814" s="45" t="s">
        <v>790</v>
      </c>
      <c r="F814" s="63">
        <f t="shared" si="53"/>
        <v>0</v>
      </c>
      <c r="G814" s="63">
        <f t="shared" si="54"/>
        <v>0</v>
      </c>
      <c r="H814" s="10"/>
      <c r="I814" s="10"/>
      <c r="J814" s="10"/>
      <c r="K814" s="10"/>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U814" s="30" t="str">
        <f t="shared" si="52"/>
        <v> </v>
      </c>
    </row>
    <row r="815" spans="1:47" ht="15" customHeight="1">
      <c r="A815" s="32" t="e">
        <f t="shared" si="55"/>
        <v>#N/A</v>
      </c>
      <c r="B815" s="32" t="e">
        <f>IF($D$1=" "," ",VLOOKUP($D$1,Kodtabla!$A$2:$H$107,3,FALSE))</f>
        <v>#N/A</v>
      </c>
      <c r="C815" s="44">
        <v>810</v>
      </c>
      <c r="D815" s="58" t="s">
        <v>2227</v>
      </c>
      <c r="E815" s="45" t="s">
        <v>791</v>
      </c>
      <c r="F815" s="63">
        <f t="shared" si="53"/>
        <v>0</v>
      </c>
      <c r="G815" s="63">
        <f t="shared" si="54"/>
        <v>0</v>
      </c>
      <c r="H815" s="10"/>
      <c r="I815" s="10"/>
      <c r="J815" s="10"/>
      <c r="K815" s="10"/>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U815" s="30" t="str">
        <f t="shared" si="52"/>
        <v> </v>
      </c>
    </row>
    <row r="816" spans="1:47" ht="15" customHeight="1">
      <c r="A816" s="32" t="e">
        <f t="shared" si="55"/>
        <v>#N/A</v>
      </c>
      <c r="B816" s="32" t="e">
        <f>IF($D$1=" "," ",VLOOKUP($D$1,Kodtabla!$A$2:$H$107,3,FALSE))</f>
        <v>#N/A</v>
      </c>
      <c r="C816" s="44">
        <v>811</v>
      </c>
      <c r="D816" s="58" t="s">
        <v>2228</v>
      </c>
      <c r="E816" s="45" t="s">
        <v>792</v>
      </c>
      <c r="F816" s="63">
        <f t="shared" si="53"/>
        <v>0</v>
      </c>
      <c r="G816" s="63">
        <f t="shared" si="54"/>
        <v>0</v>
      </c>
      <c r="H816" s="10"/>
      <c r="I816" s="10"/>
      <c r="J816" s="10"/>
      <c r="K816" s="10"/>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U816" s="30" t="str">
        <f t="shared" si="52"/>
        <v> </v>
      </c>
    </row>
    <row r="817" spans="1:47" ht="15" customHeight="1">
      <c r="A817" s="32" t="e">
        <f t="shared" si="55"/>
        <v>#N/A</v>
      </c>
      <c r="B817" s="32" t="e">
        <f>IF($D$1=" "," ",VLOOKUP($D$1,Kodtabla!$A$2:$H$107,3,FALSE))</f>
        <v>#N/A</v>
      </c>
      <c r="C817" s="44">
        <v>812</v>
      </c>
      <c r="D817" s="58" t="s">
        <v>2229</v>
      </c>
      <c r="E817" s="45" t="s">
        <v>793</v>
      </c>
      <c r="F817" s="63">
        <f t="shared" si="53"/>
        <v>0</v>
      </c>
      <c r="G817" s="63">
        <f t="shared" si="54"/>
        <v>0</v>
      </c>
      <c r="H817" s="10"/>
      <c r="I817" s="10"/>
      <c r="J817" s="10"/>
      <c r="K817" s="10"/>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U817" s="30" t="str">
        <f t="shared" si="52"/>
        <v> </v>
      </c>
    </row>
    <row r="818" spans="1:47" ht="15" customHeight="1">
      <c r="A818" s="32" t="e">
        <f t="shared" si="55"/>
        <v>#N/A</v>
      </c>
      <c r="B818" s="32" t="e">
        <f>IF($D$1=" "," ",VLOOKUP($D$1,Kodtabla!$A$2:$H$107,3,FALSE))</f>
        <v>#N/A</v>
      </c>
      <c r="C818" s="44">
        <v>813</v>
      </c>
      <c r="D818" s="58" t="s">
        <v>2230</v>
      </c>
      <c r="E818" s="45" t="s">
        <v>2460</v>
      </c>
      <c r="F818" s="63">
        <f t="shared" si="53"/>
        <v>0</v>
      </c>
      <c r="G818" s="63">
        <f t="shared" si="54"/>
        <v>0</v>
      </c>
      <c r="H818" s="10"/>
      <c r="I818" s="10"/>
      <c r="J818" s="10"/>
      <c r="K818" s="10"/>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U818" s="30" t="str">
        <f t="shared" si="52"/>
        <v> </v>
      </c>
    </row>
    <row r="819" spans="1:47" ht="15" customHeight="1">
      <c r="A819" s="32" t="e">
        <f t="shared" si="55"/>
        <v>#N/A</v>
      </c>
      <c r="B819" s="32" t="e">
        <f>IF($D$1=" "," ",VLOOKUP($D$1,Kodtabla!$A$2:$H$107,3,FALSE))</f>
        <v>#N/A</v>
      </c>
      <c r="C819" s="44">
        <v>814</v>
      </c>
      <c r="D819" s="58" t="s">
        <v>2231</v>
      </c>
      <c r="E819" s="45" t="s">
        <v>794</v>
      </c>
      <c r="F819" s="63">
        <f t="shared" si="53"/>
        <v>0</v>
      </c>
      <c r="G819" s="63">
        <f t="shared" si="54"/>
        <v>0</v>
      </c>
      <c r="H819" s="10"/>
      <c r="I819" s="10"/>
      <c r="J819" s="10"/>
      <c r="K819" s="10"/>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U819" s="30" t="str">
        <f t="shared" si="52"/>
        <v> </v>
      </c>
    </row>
    <row r="820" spans="1:47" ht="15" customHeight="1">
      <c r="A820" s="32" t="e">
        <f t="shared" si="55"/>
        <v>#N/A</v>
      </c>
      <c r="B820" s="32" t="e">
        <f>IF($D$1=" "," ",VLOOKUP($D$1,Kodtabla!$A$2:$H$107,3,FALSE))</f>
        <v>#N/A</v>
      </c>
      <c r="C820" s="44">
        <v>815</v>
      </c>
      <c r="D820" s="58" t="s">
        <v>2232</v>
      </c>
      <c r="E820" s="45" t="s">
        <v>795</v>
      </c>
      <c r="F820" s="63">
        <f t="shared" si="53"/>
        <v>0</v>
      </c>
      <c r="G820" s="63">
        <f t="shared" si="54"/>
        <v>0</v>
      </c>
      <c r="H820" s="10"/>
      <c r="I820" s="10"/>
      <c r="J820" s="10"/>
      <c r="K820" s="10"/>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U820" s="30" t="str">
        <f t="shared" si="52"/>
        <v> </v>
      </c>
    </row>
    <row r="821" spans="1:47" ht="15" customHeight="1">
      <c r="A821" s="32" t="e">
        <f t="shared" si="55"/>
        <v>#N/A</v>
      </c>
      <c r="B821" s="32" t="e">
        <f>IF($D$1=" "," ",VLOOKUP($D$1,Kodtabla!$A$2:$H$107,3,FALSE))</f>
        <v>#N/A</v>
      </c>
      <c r="C821" s="44">
        <v>816</v>
      </c>
      <c r="D821" s="58" t="s">
        <v>2233</v>
      </c>
      <c r="E821" s="45" t="s">
        <v>796</v>
      </c>
      <c r="F821" s="63">
        <f t="shared" si="53"/>
        <v>0</v>
      </c>
      <c r="G821" s="63">
        <f t="shared" si="54"/>
        <v>0</v>
      </c>
      <c r="H821" s="10"/>
      <c r="I821" s="10"/>
      <c r="J821" s="10"/>
      <c r="K821" s="10"/>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U821" s="30" t="str">
        <f t="shared" si="52"/>
        <v> </v>
      </c>
    </row>
    <row r="822" spans="1:47" ht="15" customHeight="1">
      <c r="A822" s="32" t="e">
        <f t="shared" si="55"/>
        <v>#N/A</v>
      </c>
      <c r="B822" s="32" t="e">
        <f>IF($D$1=" "," ",VLOOKUP($D$1,Kodtabla!$A$2:$H$107,3,FALSE))</f>
        <v>#N/A</v>
      </c>
      <c r="C822" s="44">
        <v>817</v>
      </c>
      <c r="D822" s="58" t="s">
        <v>984</v>
      </c>
      <c r="E822" s="45" t="s">
        <v>797</v>
      </c>
      <c r="F822" s="63">
        <f t="shared" si="53"/>
        <v>0</v>
      </c>
      <c r="G822" s="63">
        <f t="shared" si="54"/>
        <v>0</v>
      </c>
      <c r="H822" s="10"/>
      <c r="I822" s="10"/>
      <c r="J822" s="10"/>
      <c r="K822" s="10"/>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U822" s="30" t="str">
        <f t="shared" si="52"/>
        <v> </v>
      </c>
    </row>
    <row r="823" spans="1:47" ht="15" customHeight="1">
      <c r="A823" s="32" t="e">
        <f t="shared" si="55"/>
        <v>#N/A</v>
      </c>
      <c r="B823" s="32" t="e">
        <f>IF($D$1=" "," ",VLOOKUP($D$1,Kodtabla!$A$2:$H$107,3,FALSE))</f>
        <v>#N/A</v>
      </c>
      <c r="C823" s="44">
        <v>818</v>
      </c>
      <c r="D823" s="58" t="s">
        <v>2234</v>
      </c>
      <c r="E823" s="45" t="s">
        <v>798</v>
      </c>
      <c r="F823" s="63">
        <f t="shared" si="53"/>
        <v>0</v>
      </c>
      <c r="G823" s="63">
        <f t="shared" si="54"/>
        <v>0</v>
      </c>
      <c r="H823" s="10"/>
      <c r="I823" s="10"/>
      <c r="J823" s="10"/>
      <c r="K823" s="10"/>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U823" s="30" t="str">
        <f t="shared" si="52"/>
        <v> </v>
      </c>
    </row>
    <row r="824" spans="1:47" ht="15" customHeight="1">
      <c r="A824" s="32" t="e">
        <f t="shared" si="55"/>
        <v>#N/A</v>
      </c>
      <c r="B824" s="32" t="e">
        <f>IF($D$1=" "," ",VLOOKUP($D$1,Kodtabla!$A$2:$H$107,3,FALSE))</f>
        <v>#N/A</v>
      </c>
      <c r="C824" s="44">
        <v>819</v>
      </c>
      <c r="D824" s="58" t="s">
        <v>2235</v>
      </c>
      <c r="E824" s="45" t="s">
        <v>799</v>
      </c>
      <c r="F824" s="63">
        <f t="shared" si="53"/>
        <v>0</v>
      </c>
      <c r="G824" s="63">
        <f t="shared" si="54"/>
        <v>0</v>
      </c>
      <c r="H824" s="10"/>
      <c r="I824" s="10"/>
      <c r="J824" s="10"/>
      <c r="K824" s="10"/>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U824" s="30" t="str">
        <f t="shared" si="52"/>
        <v> </v>
      </c>
    </row>
    <row r="825" spans="1:47" ht="15" customHeight="1">
      <c r="A825" s="32" t="e">
        <f t="shared" si="55"/>
        <v>#N/A</v>
      </c>
      <c r="B825" s="32" t="e">
        <f>IF($D$1=" "," ",VLOOKUP($D$1,Kodtabla!$A$2:$H$107,3,FALSE))</f>
        <v>#N/A</v>
      </c>
      <c r="C825" s="44">
        <v>820</v>
      </c>
      <c r="D825" s="58" t="s">
        <v>2236</v>
      </c>
      <c r="E825" s="45" t="s">
        <v>800</v>
      </c>
      <c r="F825" s="63">
        <f t="shared" si="53"/>
        <v>0</v>
      </c>
      <c r="G825" s="63">
        <f t="shared" si="54"/>
        <v>0</v>
      </c>
      <c r="H825" s="10"/>
      <c r="I825" s="10"/>
      <c r="J825" s="10"/>
      <c r="K825" s="10"/>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U825" s="30" t="str">
        <f t="shared" si="52"/>
        <v> </v>
      </c>
    </row>
    <row r="826" spans="1:47" ht="15" customHeight="1">
      <c r="A826" s="32" t="e">
        <f t="shared" si="55"/>
        <v>#N/A</v>
      </c>
      <c r="B826" s="32" t="e">
        <f>IF($D$1=" "," ",VLOOKUP($D$1,Kodtabla!$A$2:$H$107,3,FALSE))</f>
        <v>#N/A</v>
      </c>
      <c r="C826" s="44">
        <v>821</v>
      </c>
      <c r="D826" s="58" t="s">
        <v>2237</v>
      </c>
      <c r="E826" s="45" t="s">
        <v>801</v>
      </c>
      <c r="F826" s="63">
        <f t="shared" si="53"/>
        <v>0</v>
      </c>
      <c r="G826" s="63">
        <f t="shared" si="54"/>
        <v>0</v>
      </c>
      <c r="H826" s="10"/>
      <c r="I826" s="10"/>
      <c r="J826" s="10"/>
      <c r="K826" s="10"/>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U826" s="30" t="str">
        <f t="shared" si="52"/>
        <v> </v>
      </c>
    </row>
    <row r="827" spans="1:47" ht="15" customHeight="1">
      <c r="A827" s="32" t="e">
        <f t="shared" si="55"/>
        <v>#N/A</v>
      </c>
      <c r="B827" s="32" t="e">
        <f>IF($D$1=" "," ",VLOOKUP($D$1,Kodtabla!$A$2:$H$107,3,FALSE))</f>
        <v>#N/A</v>
      </c>
      <c r="C827" s="44">
        <v>822</v>
      </c>
      <c r="D827" s="58" t="s">
        <v>2238</v>
      </c>
      <c r="E827" s="45" t="s">
        <v>802</v>
      </c>
      <c r="F827" s="63">
        <f t="shared" si="53"/>
        <v>0</v>
      </c>
      <c r="G827" s="63">
        <f t="shared" si="54"/>
        <v>0</v>
      </c>
      <c r="H827" s="10"/>
      <c r="I827" s="10"/>
      <c r="J827" s="10"/>
      <c r="K827" s="10"/>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U827" s="30" t="str">
        <f t="shared" si="52"/>
        <v> </v>
      </c>
    </row>
    <row r="828" spans="1:47" ht="15" customHeight="1">
      <c r="A828" s="32" t="e">
        <f t="shared" si="55"/>
        <v>#N/A</v>
      </c>
      <c r="B828" s="32" t="e">
        <f>IF($D$1=" "," ",VLOOKUP($D$1,Kodtabla!$A$2:$H$107,3,FALSE))</f>
        <v>#N/A</v>
      </c>
      <c r="C828" s="47">
        <v>823</v>
      </c>
      <c r="D828" s="58" t="s">
        <v>2239</v>
      </c>
      <c r="E828" s="45" t="s">
        <v>803</v>
      </c>
      <c r="F828" s="63">
        <f t="shared" si="53"/>
        <v>0</v>
      </c>
      <c r="G828" s="63">
        <f t="shared" si="54"/>
        <v>0</v>
      </c>
      <c r="H828" s="10"/>
      <c r="I828" s="10"/>
      <c r="J828" s="10"/>
      <c r="K828" s="10"/>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U828" s="30" t="str">
        <f t="shared" si="52"/>
        <v> </v>
      </c>
    </row>
    <row r="829" spans="1:47" ht="15" customHeight="1">
      <c r="A829" s="32" t="e">
        <f t="shared" si="55"/>
        <v>#N/A</v>
      </c>
      <c r="B829" s="32" t="e">
        <f>IF($D$1=" "," ",VLOOKUP($D$1,Kodtabla!$A$2:$H$107,3,FALSE))</f>
        <v>#N/A</v>
      </c>
      <c r="C829" s="44">
        <v>824</v>
      </c>
      <c r="D829" s="58" t="s">
        <v>2240</v>
      </c>
      <c r="E829" s="45" t="s">
        <v>804</v>
      </c>
      <c r="F829" s="63">
        <f t="shared" si="53"/>
        <v>0</v>
      </c>
      <c r="G829" s="63">
        <f t="shared" si="54"/>
        <v>0</v>
      </c>
      <c r="H829" s="10"/>
      <c r="I829" s="10"/>
      <c r="J829" s="10"/>
      <c r="K829" s="10"/>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U829" s="30" t="str">
        <f t="shared" si="52"/>
        <v> </v>
      </c>
    </row>
    <row r="830" spans="1:47" ht="15" customHeight="1">
      <c r="A830" s="32" t="e">
        <f t="shared" si="55"/>
        <v>#N/A</v>
      </c>
      <c r="B830" s="32" t="e">
        <f>IF($D$1=" "," ",VLOOKUP($D$1,Kodtabla!$A$2:$H$107,3,FALSE))</f>
        <v>#N/A</v>
      </c>
      <c r="C830" s="44">
        <v>825</v>
      </c>
      <c r="D830" s="58" t="s">
        <v>2241</v>
      </c>
      <c r="E830" s="45" t="s">
        <v>805</v>
      </c>
      <c r="F830" s="63">
        <f t="shared" si="53"/>
        <v>0</v>
      </c>
      <c r="G830" s="63">
        <f t="shared" si="54"/>
        <v>0</v>
      </c>
      <c r="H830" s="10"/>
      <c r="I830" s="10"/>
      <c r="J830" s="10"/>
      <c r="K830" s="10"/>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U830" s="30" t="str">
        <f t="shared" si="52"/>
        <v> </v>
      </c>
    </row>
    <row r="831" spans="1:47" ht="15" customHeight="1">
      <c r="A831" s="32" t="e">
        <f t="shared" si="55"/>
        <v>#N/A</v>
      </c>
      <c r="B831" s="32" t="e">
        <f>IF($D$1=" "," ",VLOOKUP($D$1,Kodtabla!$A$2:$H$107,3,FALSE))</f>
        <v>#N/A</v>
      </c>
      <c r="C831" s="44">
        <v>826</v>
      </c>
      <c r="D831" s="58" t="s">
        <v>2242</v>
      </c>
      <c r="E831" s="45" t="s">
        <v>806</v>
      </c>
      <c r="F831" s="63">
        <f t="shared" si="53"/>
        <v>0</v>
      </c>
      <c r="G831" s="63">
        <f t="shared" si="54"/>
        <v>0</v>
      </c>
      <c r="H831" s="10"/>
      <c r="I831" s="10"/>
      <c r="J831" s="10"/>
      <c r="K831" s="10"/>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U831" s="30" t="str">
        <f t="shared" si="52"/>
        <v> </v>
      </c>
    </row>
    <row r="832" spans="1:47" ht="15" customHeight="1">
      <c r="A832" s="32" t="e">
        <f t="shared" si="55"/>
        <v>#N/A</v>
      </c>
      <c r="B832" s="32" t="e">
        <f>IF($D$1=" "," ",VLOOKUP($D$1,Kodtabla!$A$2:$H$107,3,FALSE))</f>
        <v>#N/A</v>
      </c>
      <c r="C832" s="44">
        <v>827</v>
      </c>
      <c r="D832" s="58" t="s">
        <v>2243</v>
      </c>
      <c r="E832" s="45" t="s">
        <v>807</v>
      </c>
      <c r="F832" s="63">
        <f t="shared" si="53"/>
        <v>0</v>
      </c>
      <c r="G832" s="63">
        <f t="shared" si="54"/>
        <v>0</v>
      </c>
      <c r="H832" s="10"/>
      <c r="I832" s="10"/>
      <c r="J832" s="10"/>
      <c r="K832" s="10"/>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U832" s="30" t="str">
        <f t="shared" si="52"/>
        <v> </v>
      </c>
    </row>
    <row r="833" spans="1:47" ht="15" customHeight="1">
      <c r="A833" s="32" t="e">
        <f t="shared" si="55"/>
        <v>#N/A</v>
      </c>
      <c r="B833" s="32" t="e">
        <f>IF($D$1=" "," ",VLOOKUP($D$1,Kodtabla!$A$2:$H$107,3,FALSE))</f>
        <v>#N/A</v>
      </c>
      <c r="C833" s="44">
        <v>828</v>
      </c>
      <c r="D833" s="58" t="s">
        <v>2244</v>
      </c>
      <c r="E833" s="45" t="s">
        <v>2461</v>
      </c>
      <c r="F833" s="63">
        <f t="shared" si="53"/>
        <v>0</v>
      </c>
      <c r="G833" s="63">
        <f t="shared" si="54"/>
        <v>0</v>
      </c>
      <c r="H833" s="10"/>
      <c r="I833" s="10"/>
      <c r="J833" s="10"/>
      <c r="K833" s="10"/>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U833" s="30" t="str">
        <f t="shared" si="52"/>
        <v> </v>
      </c>
    </row>
    <row r="834" spans="1:47" ht="18.75" customHeight="1">
      <c r="A834" s="32" t="e">
        <f t="shared" si="55"/>
        <v>#N/A</v>
      </c>
      <c r="B834" s="32" t="e">
        <f>IF($D$1=" "," ",VLOOKUP($D$1,Kodtabla!$A$2:$H$107,3,FALSE))</f>
        <v>#N/A</v>
      </c>
      <c r="C834" s="44">
        <v>829</v>
      </c>
      <c r="D834" s="58" t="s">
        <v>2245</v>
      </c>
      <c r="E834" s="45" t="s">
        <v>808</v>
      </c>
      <c r="F834" s="63">
        <f t="shared" si="53"/>
        <v>0</v>
      </c>
      <c r="G834" s="63">
        <f t="shared" si="54"/>
        <v>0</v>
      </c>
      <c r="H834" s="10"/>
      <c r="I834" s="10"/>
      <c r="J834" s="10"/>
      <c r="K834" s="10"/>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U834" s="30" t="str">
        <f t="shared" si="52"/>
        <v> </v>
      </c>
    </row>
    <row r="835" spans="1:47" ht="15" customHeight="1">
      <c r="A835" s="32" t="e">
        <f t="shared" si="55"/>
        <v>#N/A</v>
      </c>
      <c r="B835" s="32" t="e">
        <f>IF($D$1=" "," ",VLOOKUP($D$1,Kodtabla!$A$2:$H$107,3,FALSE))</f>
        <v>#N/A</v>
      </c>
      <c r="C835" s="44">
        <v>830</v>
      </c>
      <c r="D835" s="58" t="s">
        <v>2246</v>
      </c>
      <c r="E835" s="45" t="s">
        <v>809</v>
      </c>
      <c r="F835" s="63">
        <f t="shared" si="53"/>
        <v>0</v>
      </c>
      <c r="G835" s="63">
        <f t="shared" si="54"/>
        <v>0</v>
      </c>
      <c r="H835" s="10"/>
      <c r="I835" s="10"/>
      <c r="J835" s="10"/>
      <c r="K835" s="10"/>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U835" s="30" t="str">
        <f t="shared" si="52"/>
        <v> </v>
      </c>
    </row>
    <row r="836" spans="1:47" ht="15" customHeight="1">
      <c r="A836" s="32" t="e">
        <f t="shared" si="55"/>
        <v>#N/A</v>
      </c>
      <c r="B836" s="32" t="e">
        <f>IF($D$1=" "," ",VLOOKUP($D$1,Kodtabla!$A$2:$H$107,3,FALSE))</f>
        <v>#N/A</v>
      </c>
      <c r="C836" s="44">
        <v>831</v>
      </c>
      <c r="D836" s="58" t="s">
        <v>2247</v>
      </c>
      <c r="E836" s="45" t="s">
        <v>810</v>
      </c>
      <c r="F836" s="63">
        <f t="shared" si="53"/>
        <v>0</v>
      </c>
      <c r="G836" s="63">
        <f t="shared" si="54"/>
        <v>0</v>
      </c>
      <c r="H836" s="10"/>
      <c r="I836" s="10"/>
      <c r="J836" s="10"/>
      <c r="K836" s="10"/>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U836" s="30" t="str">
        <f t="shared" si="52"/>
        <v> </v>
      </c>
    </row>
    <row r="837" spans="1:47" ht="15" customHeight="1">
      <c r="A837" s="32" t="e">
        <f t="shared" si="55"/>
        <v>#N/A</v>
      </c>
      <c r="B837" s="32" t="e">
        <f>IF($D$1=" "," ",VLOOKUP($D$1,Kodtabla!$A$2:$H$107,3,FALSE))</f>
        <v>#N/A</v>
      </c>
      <c r="C837" s="44">
        <v>832</v>
      </c>
      <c r="D837" s="58" t="s">
        <v>2248</v>
      </c>
      <c r="E837" s="45" t="s">
        <v>811</v>
      </c>
      <c r="F837" s="63">
        <f t="shared" si="53"/>
        <v>0</v>
      </c>
      <c r="G837" s="63">
        <f t="shared" si="54"/>
        <v>0</v>
      </c>
      <c r="H837" s="10"/>
      <c r="I837" s="10"/>
      <c r="J837" s="10"/>
      <c r="K837" s="10"/>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U837" s="30" t="str">
        <f t="shared" si="52"/>
        <v> </v>
      </c>
    </row>
    <row r="838" spans="1:47" ht="15" customHeight="1">
      <c r="A838" s="32" t="e">
        <f t="shared" si="55"/>
        <v>#N/A</v>
      </c>
      <c r="B838" s="32" t="e">
        <f>IF($D$1=" "," ",VLOOKUP($D$1,Kodtabla!$A$2:$H$107,3,FALSE))</f>
        <v>#N/A</v>
      </c>
      <c r="C838" s="44">
        <v>833</v>
      </c>
      <c r="D838" s="58" t="s">
        <v>2249</v>
      </c>
      <c r="E838" s="45" t="s">
        <v>812</v>
      </c>
      <c r="F838" s="63">
        <f t="shared" si="53"/>
        <v>0</v>
      </c>
      <c r="G838" s="63">
        <f t="shared" si="54"/>
        <v>0</v>
      </c>
      <c r="H838" s="10"/>
      <c r="I838" s="10"/>
      <c r="J838" s="10"/>
      <c r="K838" s="10"/>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U838" s="30" t="str">
        <f aca="true" t="shared" si="56" ref="AU838:AU901">IF(F838&gt;=G838," ","HIBÁS")</f>
        <v> </v>
      </c>
    </row>
    <row r="839" spans="1:47" ht="21.75" customHeight="1">
      <c r="A839" s="32" t="e">
        <f t="shared" si="55"/>
        <v>#N/A</v>
      </c>
      <c r="B839" s="32" t="e">
        <f>IF($D$1=" "," ",VLOOKUP($D$1,Kodtabla!$A$2:$H$107,3,FALSE))</f>
        <v>#N/A</v>
      </c>
      <c r="C839" s="44">
        <v>834</v>
      </c>
      <c r="D839" s="58" t="s">
        <v>2250</v>
      </c>
      <c r="E839" s="45" t="s">
        <v>813</v>
      </c>
      <c r="F839" s="63">
        <f aca="true" t="shared" si="57" ref="F839:F902">H839+J839+L839+N839+P839+R839+T839+V839+X839+Z839+AB839+AD839+AF839+AH839+AJ839+AL839+AN839+AP839+AR839</f>
        <v>0</v>
      </c>
      <c r="G839" s="63">
        <f aca="true" t="shared" si="58" ref="G839:G902">I839+K839+M839+O839+Q839+S839+U839+W839+Y839+AA839+AC839+AE839+AG839+AI839+AK839+AM839+AO839+AQ839+AS839</f>
        <v>0</v>
      </c>
      <c r="H839" s="10"/>
      <c r="I839" s="10"/>
      <c r="J839" s="10"/>
      <c r="K839" s="10"/>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U839" s="30" t="str">
        <f t="shared" si="56"/>
        <v> </v>
      </c>
    </row>
    <row r="840" spans="1:47" ht="15" customHeight="1">
      <c r="A840" s="32" t="e">
        <f aca="true" t="shared" si="59" ref="A840:A903">$A$6</f>
        <v>#N/A</v>
      </c>
      <c r="B840" s="32" t="e">
        <f>IF($D$1=" "," ",VLOOKUP($D$1,Kodtabla!$A$2:$H$107,3,FALSE))</f>
        <v>#N/A</v>
      </c>
      <c r="C840" s="44">
        <v>835</v>
      </c>
      <c r="D840" s="58" t="s">
        <v>2251</v>
      </c>
      <c r="E840" s="45" t="s">
        <v>814</v>
      </c>
      <c r="F840" s="63">
        <f t="shared" si="57"/>
        <v>0</v>
      </c>
      <c r="G840" s="63">
        <f t="shared" si="58"/>
        <v>0</v>
      </c>
      <c r="H840" s="10"/>
      <c r="I840" s="10"/>
      <c r="J840" s="10"/>
      <c r="K840" s="10"/>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U840" s="30" t="str">
        <f t="shared" si="56"/>
        <v> </v>
      </c>
    </row>
    <row r="841" spans="1:47" ht="20.25" customHeight="1">
      <c r="A841" s="32" t="e">
        <f t="shared" si="59"/>
        <v>#N/A</v>
      </c>
      <c r="B841" s="32" t="e">
        <f>IF($D$1=" "," ",VLOOKUP($D$1,Kodtabla!$A$2:$H$107,3,FALSE))</f>
        <v>#N/A</v>
      </c>
      <c r="C841" s="44">
        <v>836</v>
      </c>
      <c r="D841" s="58" t="s">
        <v>2252</v>
      </c>
      <c r="E841" s="45" t="s">
        <v>815</v>
      </c>
      <c r="F841" s="63">
        <f t="shared" si="57"/>
        <v>0</v>
      </c>
      <c r="G841" s="63">
        <f t="shared" si="58"/>
        <v>0</v>
      </c>
      <c r="H841" s="10"/>
      <c r="I841" s="10"/>
      <c r="J841" s="10"/>
      <c r="K841" s="10"/>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U841" s="30" t="str">
        <f t="shared" si="56"/>
        <v> </v>
      </c>
    </row>
    <row r="842" spans="1:47" ht="15" customHeight="1">
      <c r="A842" s="32" t="e">
        <f t="shared" si="59"/>
        <v>#N/A</v>
      </c>
      <c r="B842" s="32" t="e">
        <f>IF($D$1=" "," ",VLOOKUP($D$1,Kodtabla!$A$2:$H$107,3,FALSE))</f>
        <v>#N/A</v>
      </c>
      <c r="C842" s="44">
        <v>837</v>
      </c>
      <c r="D842" s="58" t="s">
        <v>2253</v>
      </c>
      <c r="E842" s="45" t="s">
        <v>816</v>
      </c>
      <c r="F842" s="63">
        <f t="shared" si="57"/>
        <v>0</v>
      </c>
      <c r="G842" s="63">
        <f t="shared" si="58"/>
        <v>0</v>
      </c>
      <c r="H842" s="10"/>
      <c r="I842" s="10"/>
      <c r="J842" s="10"/>
      <c r="K842" s="10"/>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U842" s="30" t="str">
        <f t="shared" si="56"/>
        <v> </v>
      </c>
    </row>
    <row r="843" spans="1:47" ht="15" customHeight="1">
      <c r="A843" s="32" t="e">
        <f t="shared" si="59"/>
        <v>#N/A</v>
      </c>
      <c r="B843" s="32" t="e">
        <f>IF($D$1=" "," ",VLOOKUP($D$1,Kodtabla!$A$2:$H$107,3,FALSE))</f>
        <v>#N/A</v>
      </c>
      <c r="C843" s="44">
        <v>838</v>
      </c>
      <c r="D843" s="58" t="s">
        <v>2254</v>
      </c>
      <c r="E843" s="45" t="s">
        <v>817</v>
      </c>
      <c r="F843" s="63">
        <f t="shared" si="57"/>
        <v>0</v>
      </c>
      <c r="G843" s="63">
        <f t="shared" si="58"/>
        <v>0</v>
      </c>
      <c r="H843" s="10"/>
      <c r="I843" s="10"/>
      <c r="J843" s="10"/>
      <c r="K843" s="10"/>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U843" s="30" t="str">
        <f t="shared" si="56"/>
        <v> </v>
      </c>
    </row>
    <row r="844" spans="1:47" ht="15" customHeight="1">
      <c r="A844" s="32" t="e">
        <f t="shared" si="59"/>
        <v>#N/A</v>
      </c>
      <c r="B844" s="32" t="e">
        <f>IF($D$1=" "," ",VLOOKUP($D$1,Kodtabla!$A$2:$H$107,3,FALSE))</f>
        <v>#N/A</v>
      </c>
      <c r="C844" s="44">
        <v>839</v>
      </c>
      <c r="D844" s="58" t="s">
        <v>2255</v>
      </c>
      <c r="E844" s="45" t="s">
        <v>818</v>
      </c>
      <c r="F844" s="63">
        <f t="shared" si="57"/>
        <v>0</v>
      </c>
      <c r="G844" s="63">
        <f t="shared" si="58"/>
        <v>0</v>
      </c>
      <c r="H844" s="10"/>
      <c r="I844" s="10"/>
      <c r="J844" s="10"/>
      <c r="K844" s="10"/>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U844" s="30" t="str">
        <f t="shared" si="56"/>
        <v> </v>
      </c>
    </row>
    <row r="845" spans="1:47" ht="15" customHeight="1">
      <c r="A845" s="32" t="e">
        <f t="shared" si="59"/>
        <v>#N/A</v>
      </c>
      <c r="B845" s="32" t="e">
        <f>IF($D$1=" "," ",VLOOKUP($D$1,Kodtabla!$A$2:$H$107,3,FALSE))</f>
        <v>#N/A</v>
      </c>
      <c r="C845" s="44">
        <v>840</v>
      </c>
      <c r="D845" s="58" t="s">
        <v>2256</v>
      </c>
      <c r="E845" s="45" t="s">
        <v>819</v>
      </c>
      <c r="F845" s="63">
        <f t="shared" si="57"/>
        <v>0</v>
      </c>
      <c r="G845" s="63">
        <f t="shared" si="58"/>
        <v>0</v>
      </c>
      <c r="H845" s="10"/>
      <c r="I845" s="10"/>
      <c r="J845" s="10"/>
      <c r="K845" s="10"/>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U845" s="30" t="str">
        <f t="shared" si="56"/>
        <v> </v>
      </c>
    </row>
    <row r="846" spans="1:47" ht="21" customHeight="1">
      <c r="A846" s="32" t="e">
        <f t="shared" si="59"/>
        <v>#N/A</v>
      </c>
      <c r="B846" s="32" t="e">
        <f>IF($D$1=" "," ",VLOOKUP($D$1,Kodtabla!$A$2:$H$107,3,FALSE))</f>
        <v>#N/A</v>
      </c>
      <c r="C846" s="44">
        <v>841</v>
      </c>
      <c r="D846" s="58" t="s">
        <v>2257</v>
      </c>
      <c r="E846" s="45" t="s">
        <v>820</v>
      </c>
      <c r="F846" s="63">
        <f t="shared" si="57"/>
        <v>0</v>
      </c>
      <c r="G846" s="63">
        <f t="shared" si="58"/>
        <v>0</v>
      </c>
      <c r="H846" s="10"/>
      <c r="I846" s="10"/>
      <c r="J846" s="10"/>
      <c r="K846" s="10"/>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U846" s="30" t="str">
        <f t="shared" si="56"/>
        <v> </v>
      </c>
    </row>
    <row r="847" spans="1:47" ht="15" customHeight="1">
      <c r="A847" s="32" t="e">
        <f t="shared" si="59"/>
        <v>#N/A</v>
      </c>
      <c r="B847" s="32" t="e">
        <f>IF($D$1=" "," ",VLOOKUP($D$1,Kodtabla!$A$2:$H$107,3,FALSE))</f>
        <v>#N/A</v>
      </c>
      <c r="C847" s="44">
        <v>842</v>
      </c>
      <c r="D847" s="58" t="s">
        <v>2258</v>
      </c>
      <c r="E847" s="45" t="s">
        <v>821</v>
      </c>
      <c r="F847" s="63">
        <f t="shared" si="57"/>
        <v>0</v>
      </c>
      <c r="G847" s="63">
        <f t="shared" si="58"/>
        <v>0</v>
      </c>
      <c r="H847" s="10"/>
      <c r="I847" s="10"/>
      <c r="J847" s="10"/>
      <c r="K847" s="10"/>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U847" s="30" t="str">
        <f t="shared" si="56"/>
        <v> </v>
      </c>
    </row>
    <row r="848" spans="1:47" ht="18.75" customHeight="1">
      <c r="A848" s="32" t="e">
        <f t="shared" si="59"/>
        <v>#N/A</v>
      </c>
      <c r="B848" s="32" t="e">
        <f>IF($D$1=" "," ",VLOOKUP($D$1,Kodtabla!$A$2:$H$107,3,FALSE))</f>
        <v>#N/A</v>
      </c>
      <c r="C848" s="44">
        <v>843</v>
      </c>
      <c r="D848" s="58" t="s">
        <v>2259</v>
      </c>
      <c r="E848" s="45" t="s">
        <v>822</v>
      </c>
      <c r="F848" s="63">
        <f t="shared" si="57"/>
        <v>0</v>
      </c>
      <c r="G848" s="63">
        <f t="shared" si="58"/>
        <v>0</v>
      </c>
      <c r="H848" s="10"/>
      <c r="I848" s="10"/>
      <c r="J848" s="10"/>
      <c r="K848" s="10"/>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U848" s="30" t="str">
        <f t="shared" si="56"/>
        <v> </v>
      </c>
    </row>
    <row r="849" spans="1:47" ht="15" customHeight="1">
      <c r="A849" s="32" t="e">
        <f t="shared" si="59"/>
        <v>#N/A</v>
      </c>
      <c r="B849" s="32" t="e">
        <f>IF($D$1=" "," ",VLOOKUP($D$1,Kodtabla!$A$2:$H$107,3,FALSE))</f>
        <v>#N/A</v>
      </c>
      <c r="C849" s="44">
        <v>844</v>
      </c>
      <c r="D849" s="58" t="s">
        <v>2260</v>
      </c>
      <c r="E849" s="45" t="s">
        <v>823</v>
      </c>
      <c r="F849" s="63">
        <f t="shared" si="57"/>
        <v>0</v>
      </c>
      <c r="G849" s="63">
        <f t="shared" si="58"/>
        <v>0</v>
      </c>
      <c r="H849" s="10"/>
      <c r="I849" s="10"/>
      <c r="J849" s="10"/>
      <c r="K849" s="10"/>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U849" s="30" t="str">
        <f t="shared" si="56"/>
        <v> </v>
      </c>
    </row>
    <row r="850" spans="1:49" ht="15" customHeight="1">
      <c r="A850" s="32" t="e">
        <f t="shared" si="59"/>
        <v>#N/A</v>
      </c>
      <c r="B850" s="32" t="e">
        <f>IF($D$1=" "," ",VLOOKUP($D$1,Kodtabla!$A$2:$H$107,3,FALSE))</f>
        <v>#N/A</v>
      </c>
      <c r="C850" s="44">
        <v>845</v>
      </c>
      <c r="D850" s="58" t="s">
        <v>2261</v>
      </c>
      <c r="E850" s="45" t="s">
        <v>824</v>
      </c>
      <c r="F850" s="63">
        <f t="shared" si="57"/>
        <v>0</v>
      </c>
      <c r="G850" s="63">
        <f t="shared" si="58"/>
        <v>0</v>
      </c>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U850" s="30" t="str">
        <f t="shared" si="56"/>
        <v> </v>
      </c>
      <c r="AW850" s="5" t="str">
        <f>IF(F850&lt;=G850," "," HIBÁS")</f>
        <v> </v>
      </c>
    </row>
    <row r="851" spans="1:49" ht="16.5" customHeight="1">
      <c r="A851" s="32" t="e">
        <f t="shared" si="59"/>
        <v>#N/A</v>
      </c>
      <c r="B851" s="32" t="e">
        <f>IF($D$1=" "," ",VLOOKUP($D$1,Kodtabla!$A$2:$H$107,3,FALSE))</f>
        <v>#N/A</v>
      </c>
      <c r="C851" s="44">
        <v>846</v>
      </c>
      <c r="D851" s="58" t="s">
        <v>2262</v>
      </c>
      <c r="E851" s="45" t="s">
        <v>825</v>
      </c>
      <c r="F851" s="63">
        <f t="shared" si="57"/>
        <v>0</v>
      </c>
      <c r="G851" s="63">
        <f t="shared" si="58"/>
        <v>0</v>
      </c>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U851" s="30" t="str">
        <f t="shared" si="56"/>
        <v> </v>
      </c>
      <c r="AW851" s="5" t="str">
        <f>IF(F851&lt;=G851," "," HIBÁS")</f>
        <v> </v>
      </c>
    </row>
    <row r="852" spans="1:47" ht="19.5" customHeight="1">
      <c r="A852" s="32" t="e">
        <f t="shared" si="59"/>
        <v>#N/A</v>
      </c>
      <c r="B852" s="32" t="e">
        <f>IF($D$1=" "," ",VLOOKUP($D$1,Kodtabla!$A$2:$H$107,3,FALSE))</f>
        <v>#N/A</v>
      </c>
      <c r="C852" s="44">
        <v>847</v>
      </c>
      <c r="D852" s="58" t="s">
        <v>2263</v>
      </c>
      <c r="E852" s="45" t="s">
        <v>2462</v>
      </c>
      <c r="F852" s="63">
        <f t="shared" si="57"/>
        <v>0</v>
      </c>
      <c r="G852" s="63">
        <f t="shared" si="58"/>
        <v>0</v>
      </c>
      <c r="H852" s="10"/>
      <c r="I852" s="39"/>
      <c r="J852" s="10"/>
      <c r="K852" s="39"/>
      <c r="L852" s="10"/>
      <c r="M852" s="39"/>
      <c r="N852" s="10"/>
      <c r="O852" s="39"/>
      <c r="P852" s="10"/>
      <c r="Q852" s="39"/>
      <c r="R852" s="10"/>
      <c r="S852" s="39"/>
      <c r="T852" s="10"/>
      <c r="U852" s="39"/>
      <c r="V852" s="10"/>
      <c r="W852" s="39"/>
      <c r="X852" s="10"/>
      <c r="Y852" s="39"/>
      <c r="Z852" s="10"/>
      <c r="AA852" s="39"/>
      <c r="AB852" s="10"/>
      <c r="AC852" s="39"/>
      <c r="AD852" s="10"/>
      <c r="AE852" s="39"/>
      <c r="AF852" s="10"/>
      <c r="AG852" s="39"/>
      <c r="AH852" s="10"/>
      <c r="AI852" s="39"/>
      <c r="AJ852" s="10"/>
      <c r="AK852" s="39"/>
      <c r="AL852" s="10"/>
      <c r="AM852" s="39"/>
      <c r="AN852" s="10"/>
      <c r="AO852" s="39"/>
      <c r="AP852" s="10"/>
      <c r="AQ852" s="39"/>
      <c r="AR852" s="10"/>
      <c r="AS852" s="39"/>
      <c r="AU852" s="30" t="str">
        <f t="shared" si="56"/>
        <v> </v>
      </c>
    </row>
    <row r="853" spans="1:47" ht="15" customHeight="1">
      <c r="A853" s="32" t="e">
        <f t="shared" si="59"/>
        <v>#N/A</v>
      </c>
      <c r="B853" s="32" t="e">
        <f>IF($D$1=" "," ",VLOOKUP($D$1,Kodtabla!$A$2:$H$107,3,FALSE))</f>
        <v>#N/A</v>
      </c>
      <c r="C853" s="44">
        <v>848</v>
      </c>
      <c r="D853" s="58" t="s">
        <v>2264</v>
      </c>
      <c r="E853" s="45" t="s">
        <v>826</v>
      </c>
      <c r="F853" s="63">
        <f t="shared" si="57"/>
        <v>0</v>
      </c>
      <c r="G853" s="63">
        <f t="shared" si="58"/>
        <v>0</v>
      </c>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U853" s="30" t="str">
        <f t="shared" si="56"/>
        <v> </v>
      </c>
    </row>
    <row r="854" spans="1:47" ht="15" customHeight="1">
      <c r="A854" s="32" t="e">
        <f t="shared" si="59"/>
        <v>#N/A</v>
      </c>
      <c r="B854" s="32" t="e">
        <f>IF($D$1=" "," ",VLOOKUP($D$1,Kodtabla!$A$2:$H$107,3,FALSE))</f>
        <v>#N/A</v>
      </c>
      <c r="C854" s="44">
        <v>849</v>
      </c>
      <c r="D854" s="58" t="s">
        <v>2265</v>
      </c>
      <c r="E854" s="45" t="s">
        <v>827</v>
      </c>
      <c r="F854" s="63">
        <f t="shared" si="57"/>
        <v>0</v>
      </c>
      <c r="G854" s="63">
        <f t="shared" si="58"/>
        <v>0</v>
      </c>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U854" s="30" t="str">
        <f t="shared" si="56"/>
        <v> </v>
      </c>
    </row>
    <row r="855" spans="1:47" ht="15" customHeight="1">
      <c r="A855" s="32" t="e">
        <f t="shared" si="59"/>
        <v>#N/A</v>
      </c>
      <c r="B855" s="32" t="e">
        <f>IF($D$1=" "," ",VLOOKUP($D$1,Kodtabla!$A$2:$H$107,3,FALSE))</f>
        <v>#N/A</v>
      </c>
      <c r="C855" s="44">
        <v>850</v>
      </c>
      <c r="D855" s="58" t="s">
        <v>2266</v>
      </c>
      <c r="E855" s="45" t="s">
        <v>828</v>
      </c>
      <c r="F855" s="63">
        <f t="shared" si="57"/>
        <v>0</v>
      </c>
      <c r="G855" s="63">
        <f t="shared" si="58"/>
        <v>0</v>
      </c>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U855" s="30" t="str">
        <f t="shared" si="56"/>
        <v> </v>
      </c>
    </row>
    <row r="856" spans="1:47" ht="15" customHeight="1">
      <c r="A856" s="32" t="e">
        <f t="shared" si="59"/>
        <v>#N/A</v>
      </c>
      <c r="B856" s="32" t="e">
        <f>IF($D$1=" "," ",VLOOKUP($D$1,Kodtabla!$A$2:$H$107,3,FALSE))</f>
        <v>#N/A</v>
      </c>
      <c r="C856" s="44">
        <v>851</v>
      </c>
      <c r="D856" s="58" t="s">
        <v>2267</v>
      </c>
      <c r="E856" s="45" t="s">
        <v>829</v>
      </c>
      <c r="F856" s="63">
        <f t="shared" si="57"/>
        <v>0</v>
      </c>
      <c r="G856" s="63">
        <f t="shared" si="58"/>
        <v>0</v>
      </c>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U856" s="30" t="str">
        <f t="shared" si="56"/>
        <v> </v>
      </c>
    </row>
    <row r="857" spans="1:47" ht="15" customHeight="1">
      <c r="A857" s="32" t="e">
        <f t="shared" si="59"/>
        <v>#N/A</v>
      </c>
      <c r="B857" s="32" t="e">
        <f>IF($D$1=" "," ",VLOOKUP($D$1,Kodtabla!$A$2:$H$107,3,FALSE))</f>
        <v>#N/A</v>
      </c>
      <c r="C857" s="44">
        <v>852</v>
      </c>
      <c r="D857" s="58" t="s">
        <v>2268</v>
      </c>
      <c r="E857" s="45" t="s">
        <v>830</v>
      </c>
      <c r="F857" s="63">
        <f t="shared" si="57"/>
        <v>0</v>
      </c>
      <c r="G857" s="63">
        <f t="shared" si="58"/>
        <v>0</v>
      </c>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U857" s="30" t="str">
        <f t="shared" si="56"/>
        <v> </v>
      </c>
    </row>
    <row r="858" spans="1:47" ht="21.75" customHeight="1">
      <c r="A858" s="32" t="e">
        <f t="shared" si="59"/>
        <v>#N/A</v>
      </c>
      <c r="B858" s="32" t="e">
        <f>IF($D$1=" "," ",VLOOKUP($D$1,Kodtabla!$A$2:$H$107,3,FALSE))</f>
        <v>#N/A</v>
      </c>
      <c r="C858" s="44">
        <v>853</v>
      </c>
      <c r="D858" s="58" t="s">
        <v>2269</v>
      </c>
      <c r="E858" s="45" t="s">
        <v>831</v>
      </c>
      <c r="F858" s="63">
        <f t="shared" si="57"/>
        <v>0</v>
      </c>
      <c r="G858" s="63">
        <f t="shared" si="58"/>
        <v>0</v>
      </c>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U858" s="30" t="str">
        <f t="shared" si="56"/>
        <v> </v>
      </c>
    </row>
    <row r="859" spans="1:47" ht="15" customHeight="1">
      <c r="A859" s="32" t="e">
        <f t="shared" si="59"/>
        <v>#N/A</v>
      </c>
      <c r="B859" s="32" t="e">
        <f>IF($D$1=" "," ",VLOOKUP($D$1,Kodtabla!$A$2:$H$107,3,FALSE))</f>
        <v>#N/A</v>
      </c>
      <c r="C859" s="44">
        <v>854</v>
      </c>
      <c r="D859" s="58" t="s">
        <v>2270</v>
      </c>
      <c r="E859" s="45" t="s">
        <v>832</v>
      </c>
      <c r="F859" s="63">
        <f t="shared" si="57"/>
        <v>0</v>
      </c>
      <c r="G859" s="63">
        <f t="shared" si="58"/>
        <v>0</v>
      </c>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U859" s="30" t="str">
        <f t="shared" si="56"/>
        <v> </v>
      </c>
    </row>
    <row r="860" spans="1:47" ht="15" customHeight="1">
      <c r="A860" s="32" t="e">
        <f t="shared" si="59"/>
        <v>#N/A</v>
      </c>
      <c r="B860" s="32" t="e">
        <f>IF($D$1=" "," ",VLOOKUP($D$1,Kodtabla!$A$2:$H$107,3,FALSE))</f>
        <v>#N/A</v>
      </c>
      <c r="C860" s="44">
        <v>855</v>
      </c>
      <c r="D860" s="58" t="s">
        <v>2271</v>
      </c>
      <c r="E860" s="45" t="s">
        <v>833</v>
      </c>
      <c r="F860" s="63">
        <f t="shared" si="57"/>
        <v>0</v>
      </c>
      <c r="G860" s="63">
        <f t="shared" si="58"/>
        <v>0</v>
      </c>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U860" s="30" t="str">
        <f t="shared" si="56"/>
        <v> </v>
      </c>
    </row>
    <row r="861" spans="1:47" ht="19.5" customHeight="1">
      <c r="A861" s="32" t="e">
        <f t="shared" si="59"/>
        <v>#N/A</v>
      </c>
      <c r="B861" s="32" t="e">
        <f>IF($D$1=" "," ",VLOOKUP($D$1,Kodtabla!$A$2:$H$107,3,FALSE))</f>
        <v>#N/A</v>
      </c>
      <c r="C861" s="44">
        <v>856</v>
      </c>
      <c r="D861" s="58" t="s">
        <v>2272</v>
      </c>
      <c r="E861" s="45" t="s">
        <v>834</v>
      </c>
      <c r="F861" s="63">
        <f t="shared" si="57"/>
        <v>0</v>
      </c>
      <c r="G861" s="63">
        <f t="shared" si="58"/>
        <v>0</v>
      </c>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U861" s="30" t="str">
        <f t="shared" si="56"/>
        <v> </v>
      </c>
    </row>
    <row r="862" spans="1:47" ht="21" customHeight="1">
      <c r="A862" s="32" t="e">
        <f t="shared" si="59"/>
        <v>#N/A</v>
      </c>
      <c r="B862" s="32" t="e">
        <f>IF($D$1=" "," ",VLOOKUP($D$1,Kodtabla!$A$2:$H$107,3,FALSE))</f>
        <v>#N/A</v>
      </c>
      <c r="C862" s="44">
        <v>857</v>
      </c>
      <c r="D862" s="58" t="s">
        <v>2273</v>
      </c>
      <c r="E862" s="45" t="s">
        <v>2463</v>
      </c>
      <c r="F862" s="63">
        <f t="shared" si="57"/>
        <v>0</v>
      </c>
      <c r="G862" s="63">
        <f t="shared" si="58"/>
        <v>0</v>
      </c>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U862" s="30" t="str">
        <f t="shared" si="56"/>
        <v> </v>
      </c>
    </row>
    <row r="863" spans="1:47" ht="21.75" customHeight="1">
      <c r="A863" s="32" t="e">
        <f t="shared" si="59"/>
        <v>#N/A</v>
      </c>
      <c r="B863" s="32" t="e">
        <f>IF($D$1=" "," ",VLOOKUP($D$1,Kodtabla!$A$2:$H$107,3,FALSE))</f>
        <v>#N/A</v>
      </c>
      <c r="C863" s="44">
        <v>858</v>
      </c>
      <c r="D863" s="58" t="s">
        <v>2274</v>
      </c>
      <c r="E863" s="45" t="s">
        <v>835</v>
      </c>
      <c r="F863" s="63">
        <f t="shared" si="57"/>
        <v>0</v>
      </c>
      <c r="G863" s="63">
        <f t="shared" si="58"/>
        <v>0</v>
      </c>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U863" s="30" t="str">
        <f t="shared" si="56"/>
        <v> </v>
      </c>
    </row>
    <row r="864" spans="1:47" ht="15" customHeight="1">
      <c r="A864" s="32" t="e">
        <f t="shared" si="59"/>
        <v>#N/A</v>
      </c>
      <c r="B864" s="32" t="e">
        <f>IF($D$1=" "," ",VLOOKUP($D$1,Kodtabla!$A$2:$H$107,3,FALSE))</f>
        <v>#N/A</v>
      </c>
      <c r="C864" s="44">
        <v>859</v>
      </c>
      <c r="D864" s="58" t="s">
        <v>2275</v>
      </c>
      <c r="E864" s="45" t="s">
        <v>836</v>
      </c>
      <c r="F864" s="63">
        <f t="shared" si="57"/>
        <v>0</v>
      </c>
      <c r="G864" s="63">
        <f t="shared" si="58"/>
        <v>0</v>
      </c>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U864" s="30" t="str">
        <f t="shared" si="56"/>
        <v> </v>
      </c>
    </row>
    <row r="865" spans="1:47" ht="15" customHeight="1">
      <c r="A865" s="32" t="e">
        <f t="shared" si="59"/>
        <v>#N/A</v>
      </c>
      <c r="B865" s="32" t="e">
        <f>IF($D$1=" "," ",VLOOKUP($D$1,Kodtabla!$A$2:$H$107,3,FALSE))</f>
        <v>#N/A</v>
      </c>
      <c r="C865" s="44">
        <v>860</v>
      </c>
      <c r="D865" s="58" t="s">
        <v>2276</v>
      </c>
      <c r="E865" s="45" t="s">
        <v>837</v>
      </c>
      <c r="F865" s="63">
        <f t="shared" si="57"/>
        <v>0</v>
      </c>
      <c r="G865" s="63">
        <f t="shared" si="58"/>
        <v>0</v>
      </c>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U865" s="30" t="str">
        <f t="shared" si="56"/>
        <v> </v>
      </c>
    </row>
    <row r="866" spans="1:47" ht="15" customHeight="1">
      <c r="A866" s="32" t="e">
        <f t="shared" si="59"/>
        <v>#N/A</v>
      </c>
      <c r="B866" s="32" t="e">
        <f>IF($D$1=" "," ",VLOOKUP($D$1,Kodtabla!$A$2:$H$107,3,FALSE))</f>
        <v>#N/A</v>
      </c>
      <c r="C866" s="44">
        <v>861</v>
      </c>
      <c r="D866" s="58" t="s">
        <v>2277</v>
      </c>
      <c r="E866" s="45" t="s">
        <v>838</v>
      </c>
      <c r="F866" s="63">
        <f t="shared" si="57"/>
        <v>0</v>
      </c>
      <c r="G866" s="63">
        <f t="shared" si="58"/>
        <v>0</v>
      </c>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U866" s="30" t="str">
        <f t="shared" si="56"/>
        <v> </v>
      </c>
    </row>
    <row r="867" spans="1:47" ht="21" customHeight="1">
      <c r="A867" s="32" t="e">
        <f t="shared" si="59"/>
        <v>#N/A</v>
      </c>
      <c r="B867" s="32" t="e">
        <f>IF($D$1=" "," ",VLOOKUP($D$1,Kodtabla!$A$2:$H$107,3,FALSE))</f>
        <v>#N/A</v>
      </c>
      <c r="C867" s="44">
        <v>862</v>
      </c>
      <c r="D867" s="58" t="s">
        <v>2278</v>
      </c>
      <c r="E867" s="45" t="s">
        <v>839</v>
      </c>
      <c r="F867" s="63">
        <f t="shared" si="57"/>
        <v>0</v>
      </c>
      <c r="G867" s="63">
        <f t="shared" si="58"/>
        <v>0</v>
      </c>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U867" s="30" t="str">
        <f t="shared" si="56"/>
        <v> </v>
      </c>
    </row>
    <row r="868" spans="1:47" ht="15" customHeight="1">
      <c r="A868" s="32" t="e">
        <f t="shared" si="59"/>
        <v>#N/A</v>
      </c>
      <c r="B868" s="32" t="e">
        <f>IF($D$1=" "," ",VLOOKUP($D$1,Kodtabla!$A$2:$H$107,3,FALSE))</f>
        <v>#N/A</v>
      </c>
      <c r="C868" s="44">
        <v>863</v>
      </c>
      <c r="D868" s="58" t="s">
        <v>2279</v>
      </c>
      <c r="E868" s="45" t="s">
        <v>840</v>
      </c>
      <c r="F868" s="63">
        <f t="shared" si="57"/>
        <v>0</v>
      </c>
      <c r="G868" s="63">
        <f t="shared" si="58"/>
        <v>0</v>
      </c>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U868" s="30" t="str">
        <f t="shared" si="56"/>
        <v> </v>
      </c>
    </row>
    <row r="869" spans="1:47" ht="18.75" customHeight="1">
      <c r="A869" s="32" t="e">
        <f t="shared" si="59"/>
        <v>#N/A</v>
      </c>
      <c r="B869" s="32" t="e">
        <f>IF($D$1=" "," ",VLOOKUP($D$1,Kodtabla!$A$2:$H$107,3,FALSE))</f>
        <v>#N/A</v>
      </c>
      <c r="C869" s="44">
        <v>864</v>
      </c>
      <c r="D869" s="58" t="s">
        <v>2280</v>
      </c>
      <c r="E869" s="45" t="s">
        <v>841</v>
      </c>
      <c r="F869" s="63">
        <f t="shared" si="57"/>
        <v>0</v>
      </c>
      <c r="G869" s="63">
        <f t="shared" si="58"/>
        <v>0</v>
      </c>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U869" s="30" t="str">
        <f t="shared" si="56"/>
        <v> </v>
      </c>
    </row>
    <row r="870" spans="1:47" ht="15" customHeight="1">
      <c r="A870" s="32" t="e">
        <f t="shared" si="59"/>
        <v>#N/A</v>
      </c>
      <c r="B870" s="32" t="e">
        <f>IF($D$1=" "," ",VLOOKUP($D$1,Kodtabla!$A$2:$H$107,3,FALSE))</f>
        <v>#N/A</v>
      </c>
      <c r="C870" s="44">
        <v>865</v>
      </c>
      <c r="D870" s="58" t="s">
        <v>2281</v>
      </c>
      <c r="E870" s="45" t="s">
        <v>842</v>
      </c>
      <c r="F870" s="63">
        <f t="shared" si="57"/>
        <v>0</v>
      </c>
      <c r="G870" s="63">
        <f t="shared" si="58"/>
        <v>0</v>
      </c>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U870" s="30" t="str">
        <f t="shared" si="56"/>
        <v> </v>
      </c>
    </row>
    <row r="871" spans="1:49" ht="20.25" customHeight="1">
      <c r="A871" s="32" t="e">
        <f t="shared" si="59"/>
        <v>#N/A</v>
      </c>
      <c r="B871" s="32" t="e">
        <f>IF($D$1=" "," ",VLOOKUP($D$1,Kodtabla!$A$2:$H$107,3,FALSE))</f>
        <v>#N/A</v>
      </c>
      <c r="C871" s="44">
        <v>866</v>
      </c>
      <c r="D871" s="58" t="s">
        <v>2282</v>
      </c>
      <c r="E871" s="45" t="s">
        <v>843</v>
      </c>
      <c r="F871" s="63">
        <f t="shared" si="57"/>
        <v>0</v>
      </c>
      <c r="G871" s="63">
        <f t="shared" si="58"/>
        <v>0</v>
      </c>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U871" s="30" t="str">
        <f t="shared" si="56"/>
        <v> </v>
      </c>
      <c r="AW871" s="5" t="str">
        <f>IF(F871&lt;=G871," "," HIBÁS")</f>
        <v> </v>
      </c>
    </row>
    <row r="872" spans="1:47" ht="20.25" customHeight="1">
      <c r="A872" s="32" t="e">
        <f t="shared" si="59"/>
        <v>#N/A</v>
      </c>
      <c r="B872" s="32" t="e">
        <f>IF($D$1=" "," ",VLOOKUP($D$1,Kodtabla!$A$2:$H$107,3,FALSE))</f>
        <v>#N/A</v>
      </c>
      <c r="C872" s="44">
        <v>867</v>
      </c>
      <c r="D872" s="58" t="s">
        <v>2283</v>
      </c>
      <c r="E872" s="45" t="s">
        <v>844</v>
      </c>
      <c r="F872" s="63">
        <f t="shared" si="57"/>
        <v>0</v>
      </c>
      <c r="G872" s="63">
        <f t="shared" si="58"/>
        <v>0</v>
      </c>
      <c r="H872" s="10"/>
      <c r="I872" s="39"/>
      <c r="J872" s="10"/>
      <c r="K872" s="39"/>
      <c r="L872" s="10"/>
      <c r="M872" s="39"/>
      <c r="N872" s="10"/>
      <c r="O872" s="39"/>
      <c r="P872" s="10"/>
      <c r="Q872" s="39"/>
      <c r="R872" s="10"/>
      <c r="S872" s="39"/>
      <c r="T872" s="10"/>
      <c r="U872" s="39"/>
      <c r="V872" s="10"/>
      <c r="W872" s="39"/>
      <c r="X872" s="10"/>
      <c r="Y872" s="39"/>
      <c r="Z872" s="10"/>
      <c r="AA872" s="39"/>
      <c r="AB872" s="10"/>
      <c r="AC872" s="39"/>
      <c r="AD872" s="10"/>
      <c r="AE872" s="39"/>
      <c r="AF872" s="10"/>
      <c r="AG872" s="39"/>
      <c r="AH872" s="10"/>
      <c r="AI872" s="39"/>
      <c r="AJ872" s="10"/>
      <c r="AK872" s="39"/>
      <c r="AL872" s="10"/>
      <c r="AM872" s="39"/>
      <c r="AN872" s="10"/>
      <c r="AO872" s="39"/>
      <c r="AP872" s="10"/>
      <c r="AQ872" s="39"/>
      <c r="AR872" s="10"/>
      <c r="AS872" s="39"/>
      <c r="AU872" s="30" t="str">
        <f t="shared" si="56"/>
        <v> </v>
      </c>
    </row>
    <row r="873" spans="1:47" ht="19.5" customHeight="1">
      <c r="A873" s="32" t="e">
        <f t="shared" si="59"/>
        <v>#N/A</v>
      </c>
      <c r="B873" s="32" t="e">
        <f>IF($D$1=" "," ",VLOOKUP($D$1,Kodtabla!$A$2:$H$107,3,FALSE))</f>
        <v>#N/A</v>
      </c>
      <c r="C873" s="44">
        <v>868</v>
      </c>
      <c r="D873" s="58" t="s">
        <v>2284</v>
      </c>
      <c r="E873" s="45" t="s">
        <v>845</v>
      </c>
      <c r="F873" s="63">
        <f t="shared" si="57"/>
        <v>0</v>
      </c>
      <c r="G873" s="63">
        <f t="shared" si="58"/>
        <v>0</v>
      </c>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U873" s="30" t="str">
        <f t="shared" si="56"/>
        <v> </v>
      </c>
    </row>
    <row r="874" spans="1:47" ht="15" customHeight="1">
      <c r="A874" s="32" t="e">
        <f t="shared" si="59"/>
        <v>#N/A</v>
      </c>
      <c r="B874" s="32" t="e">
        <f>IF($D$1=" "," ",VLOOKUP($D$1,Kodtabla!$A$2:$H$107,3,FALSE))</f>
        <v>#N/A</v>
      </c>
      <c r="C874" s="44">
        <v>869</v>
      </c>
      <c r="D874" s="58" t="s">
        <v>2285</v>
      </c>
      <c r="E874" s="45" t="s">
        <v>846</v>
      </c>
      <c r="F874" s="63">
        <f t="shared" si="57"/>
        <v>0</v>
      </c>
      <c r="G874" s="63">
        <f t="shared" si="58"/>
        <v>0</v>
      </c>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U874" s="30" t="str">
        <f t="shared" si="56"/>
        <v> </v>
      </c>
    </row>
    <row r="875" spans="1:47" ht="15" customHeight="1">
      <c r="A875" s="32" t="e">
        <f t="shared" si="59"/>
        <v>#N/A</v>
      </c>
      <c r="B875" s="32" t="e">
        <f>IF($D$1=" "," ",VLOOKUP($D$1,Kodtabla!$A$2:$H$107,3,FALSE))</f>
        <v>#N/A</v>
      </c>
      <c r="C875" s="44">
        <v>870</v>
      </c>
      <c r="D875" s="58" t="s">
        <v>2286</v>
      </c>
      <c r="E875" s="45" t="s">
        <v>847</v>
      </c>
      <c r="F875" s="63">
        <f t="shared" si="57"/>
        <v>0</v>
      </c>
      <c r="G875" s="63">
        <f t="shared" si="58"/>
        <v>0</v>
      </c>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U875" s="30" t="str">
        <f t="shared" si="56"/>
        <v> </v>
      </c>
    </row>
    <row r="876" spans="1:47" ht="15" customHeight="1">
      <c r="A876" s="32" t="e">
        <f t="shared" si="59"/>
        <v>#N/A</v>
      </c>
      <c r="B876" s="32" t="e">
        <f>IF($D$1=" "," ",VLOOKUP($D$1,Kodtabla!$A$2:$H$107,3,FALSE))</f>
        <v>#N/A</v>
      </c>
      <c r="C876" s="44">
        <v>871</v>
      </c>
      <c r="D876" s="58" t="s">
        <v>2287</v>
      </c>
      <c r="E876" s="45" t="s">
        <v>848</v>
      </c>
      <c r="F876" s="63">
        <f t="shared" si="57"/>
        <v>0</v>
      </c>
      <c r="G876" s="63">
        <f t="shared" si="58"/>
        <v>0</v>
      </c>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U876" s="30" t="str">
        <f t="shared" si="56"/>
        <v> </v>
      </c>
    </row>
    <row r="877" spans="1:47" ht="15" customHeight="1">
      <c r="A877" s="32" t="e">
        <f t="shared" si="59"/>
        <v>#N/A</v>
      </c>
      <c r="B877" s="32" t="e">
        <f>IF($D$1=" "," ",VLOOKUP($D$1,Kodtabla!$A$2:$H$107,3,FALSE))</f>
        <v>#N/A</v>
      </c>
      <c r="C877" s="44">
        <v>872</v>
      </c>
      <c r="D877" s="58" t="s">
        <v>2288</v>
      </c>
      <c r="E877" s="45" t="s">
        <v>849</v>
      </c>
      <c r="F877" s="63">
        <f t="shared" si="57"/>
        <v>0</v>
      </c>
      <c r="G877" s="63">
        <f t="shared" si="58"/>
        <v>0</v>
      </c>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U877" s="30" t="str">
        <f t="shared" si="56"/>
        <v> </v>
      </c>
    </row>
    <row r="878" spans="1:47" ht="15" customHeight="1">
      <c r="A878" s="32" t="e">
        <f t="shared" si="59"/>
        <v>#N/A</v>
      </c>
      <c r="B878" s="32" t="e">
        <f>IF($D$1=" "," ",VLOOKUP($D$1,Kodtabla!$A$2:$H$107,3,FALSE))</f>
        <v>#N/A</v>
      </c>
      <c r="C878" s="44">
        <v>873</v>
      </c>
      <c r="D878" s="58" t="s">
        <v>2289</v>
      </c>
      <c r="E878" s="45" t="s">
        <v>850</v>
      </c>
      <c r="F878" s="63">
        <f t="shared" si="57"/>
        <v>0</v>
      </c>
      <c r="G878" s="63">
        <f t="shared" si="58"/>
        <v>0</v>
      </c>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U878" s="30" t="str">
        <f t="shared" si="56"/>
        <v> </v>
      </c>
    </row>
    <row r="879" spans="1:47" ht="15" customHeight="1">
      <c r="A879" s="32" t="e">
        <f t="shared" si="59"/>
        <v>#N/A</v>
      </c>
      <c r="B879" s="32" t="e">
        <f>IF($D$1=" "," ",VLOOKUP($D$1,Kodtabla!$A$2:$H$107,3,FALSE))</f>
        <v>#N/A</v>
      </c>
      <c r="C879" s="44">
        <v>874</v>
      </c>
      <c r="D879" s="58" t="s">
        <v>2290</v>
      </c>
      <c r="E879" s="45" t="s">
        <v>851</v>
      </c>
      <c r="F879" s="63">
        <f t="shared" si="57"/>
        <v>0</v>
      </c>
      <c r="G879" s="63">
        <f t="shared" si="58"/>
        <v>0</v>
      </c>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U879" s="30" t="str">
        <f t="shared" si="56"/>
        <v> </v>
      </c>
    </row>
    <row r="880" spans="1:47" ht="19.5" customHeight="1">
      <c r="A880" s="32" t="e">
        <f t="shared" si="59"/>
        <v>#N/A</v>
      </c>
      <c r="B880" s="32" t="e">
        <f>IF($D$1=" "," ",VLOOKUP($D$1,Kodtabla!$A$2:$H$107,3,FALSE))</f>
        <v>#N/A</v>
      </c>
      <c r="C880" s="44">
        <v>875</v>
      </c>
      <c r="D880" s="58" t="s">
        <v>2291</v>
      </c>
      <c r="E880" s="45" t="s">
        <v>852</v>
      </c>
      <c r="F880" s="63">
        <f t="shared" si="57"/>
        <v>0</v>
      </c>
      <c r="G880" s="63">
        <f t="shared" si="58"/>
        <v>0</v>
      </c>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U880" s="30" t="str">
        <f t="shared" si="56"/>
        <v> </v>
      </c>
    </row>
    <row r="881" spans="1:47" ht="18" customHeight="1">
      <c r="A881" s="32" t="e">
        <f t="shared" si="59"/>
        <v>#N/A</v>
      </c>
      <c r="B881" s="32" t="e">
        <f>IF($D$1=" "," ",VLOOKUP($D$1,Kodtabla!$A$2:$H$107,3,FALSE))</f>
        <v>#N/A</v>
      </c>
      <c r="C881" s="44">
        <v>876</v>
      </c>
      <c r="D881" s="58" t="s">
        <v>2292</v>
      </c>
      <c r="E881" s="45" t="s">
        <v>853</v>
      </c>
      <c r="F881" s="63">
        <f t="shared" si="57"/>
        <v>0</v>
      </c>
      <c r="G881" s="63">
        <f t="shared" si="58"/>
        <v>0</v>
      </c>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U881" s="30" t="str">
        <f t="shared" si="56"/>
        <v> </v>
      </c>
    </row>
    <row r="882" spans="1:47" ht="17.25" customHeight="1">
      <c r="A882" s="32" t="e">
        <f t="shared" si="59"/>
        <v>#N/A</v>
      </c>
      <c r="B882" s="32" t="e">
        <f>IF($D$1=" "," ",VLOOKUP($D$1,Kodtabla!$A$2:$H$107,3,FALSE))</f>
        <v>#N/A</v>
      </c>
      <c r="C882" s="44">
        <v>877</v>
      </c>
      <c r="D882" s="58" t="s">
        <v>2293</v>
      </c>
      <c r="E882" s="45" t="s">
        <v>854</v>
      </c>
      <c r="F882" s="63">
        <f t="shared" si="57"/>
        <v>0</v>
      </c>
      <c r="G882" s="63">
        <f t="shared" si="58"/>
        <v>0</v>
      </c>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U882" s="30" t="str">
        <f t="shared" si="56"/>
        <v> </v>
      </c>
    </row>
    <row r="883" spans="1:47" ht="19.5" customHeight="1" thickBot="1">
      <c r="A883" s="32" t="e">
        <f t="shared" si="59"/>
        <v>#N/A</v>
      </c>
      <c r="B883" s="32" t="e">
        <f>IF($D$1=" "," ",VLOOKUP($D$1,Kodtabla!$A$2:$H$107,3,FALSE))</f>
        <v>#N/A</v>
      </c>
      <c r="C883" s="53">
        <v>878</v>
      </c>
      <c r="D883" s="56" t="s">
        <v>2294</v>
      </c>
      <c r="E883" s="51" t="s">
        <v>855</v>
      </c>
      <c r="F883" s="65">
        <f t="shared" si="57"/>
        <v>0</v>
      </c>
      <c r="G883" s="65">
        <f t="shared" si="58"/>
        <v>0</v>
      </c>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c r="AN883" s="49"/>
      <c r="AO883" s="49"/>
      <c r="AP883" s="49"/>
      <c r="AQ883" s="49"/>
      <c r="AR883" s="49"/>
      <c r="AS883" s="49"/>
      <c r="AU883" s="30" t="str">
        <f t="shared" si="56"/>
        <v> </v>
      </c>
    </row>
    <row r="884" spans="1:47" ht="15" customHeight="1">
      <c r="A884" s="32" t="e">
        <f t="shared" si="59"/>
        <v>#N/A</v>
      </c>
      <c r="B884" s="32" t="e">
        <f>IF($D$1=" "," ",VLOOKUP($D$1,Kodtabla!$A$2:$H$107,3,FALSE))</f>
        <v>#N/A</v>
      </c>
      <c r="C884" s="52">
        <v>879</v>
      </c>
      <c r="D884" s="57" t="s">
        <v>2295</v>
      </c>
      <c r="E884" s="61" t="s">
        <v>856</v>
      </c>
      <c r="F884" s="64">
        <f t="shared" si="57"/>
        <v>0</v>
      </c>
      <c r="G884" s="64">
        <f t="shared" si="58"/>
        <v>0</v>
      </c>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U884" s="30" t="str">
        <f t="shared" si="56"/>
        <v> </v>
      </c>
    </row>
    <row r="885" spans="1:47" ht="15" customHeight="1">
      <c r="A885" s="32" t="e">
        <f t="shared" si="59"/>
        <v>#N/A</v>
      </c>
      <c r="B885" s="32" t="e">
        <f>IF($D$1=" "," ",VLOOKUP($D$1,Kodtabla!$A$2:$H$107,3,FALSE))</f>
        <v>#N/A</v>
      </c>
      <c r="C885" s="44">
        <v>880</v>
      </c>
      <c r="D885" s="59" t="s">
        <v>2296</v>
      </c>
      <c r="E885" s="45" t="s">
        <v>857</v>
      </c>
      <c r="F885" s="63">
        <f t="shared" si="57"/>
        <v>0</v>
      </c>
      <c r="G885" s="63">
        <f t="shared" si="58"/>
        <v>0</v>
      </c>
      <c r="H885" s="48"/>
      <c r="I885" s="48"/>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U885" s="30" t="str">
        <f t="shared" si="56"/>
        <v> </v>
      </c>
    </row>
    <row r="886" spans="1:47" ht="15" customHeight="1">
      <c r="A886" s="32" t="e">
        <f t="shared" si="59"/>
        <v>#N/A</v>
      </c>
      <c r="B886" s="32" t="e">
        <f>IF($D$1=" "," ",VLOOKUP($D$1,Kodtabla!$A$2:$H$107,3,FALSE))</f>
        <v>#N/A</v>
      </c>
      <c r="C886" s="44">
        <v>881</v>
      </c>
      <c r="D886" s="59" t="s">
        <v>2297</v>
      </c>
      <c r="E886" s="45" t="s">
        <v>858</v>
      </c>
      <c r="F886" s="63">
        <f t="shared" si="57"/>
        <v>0</v>
      </c>
      <c r="G886" s="63">
        <f t="shared" si="58"/>
        <v>0</v>
      </c>
      <c r="H886" s="48"/>
      <c r="I886" s="48"/>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U886" s="30" t="str">
        <f t="shared" si="56"/>
        <v> </v>
      </c>
    </row>
    <row r="887" spans="1:47" ht="15" customHeight="1">
      <c r="A887" s="32" t="e">
        <f t="shared" si="59"/>
        <v>#N/A</v>
      </c>
      <c r="B887" s="32" t="e">
        <f>IF($D$1=" "," ",VLOOKUP($D$1,Kodtabla!$A$2:$H$107,3,FALSE))</f>
        <v>#N/A</v>
      </c>
      <c r="C887" s="44">
        <v>882</v>
      </c>
      <c r="D887" s="59" t="s">
        <v>2298</v>
      </c>
      <c r="E887" s="45" t="s">
        <v>859</v>
      </c>
      <c r="F887" s="63">
        <f t="shared" si="57"/>
        <v>0</v>
      </c>
      <c r="G887" s="63">
        <f t="shared" si="58"/>
        <v>0</v>
      </c>
      <c r="H887" s="48"/>
      <c r="I887" s="48"/>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U887" s="30" t="str">
        <f t="shared" si="56"/>
        <v> </v>
      </c>
    </row>
    <row r="888" spans="1:47" ht="15" customHeight="1">
      <c r="A888" s="32" t="e">
        <f t="shared" si="59"/>
        <v>#N/A</v>
      </c>
      <c r="B888" s="32" t="e">
        <f>IF($D$1=" "," ",VLOOKUP($D$1,Kodtabla!$A$2:$H$107,3,FALSE))</f>
        <v>#N/A</v>
      </c>
      <c r="C888" s="44">
        <v>883</v>
      </c>
      <c r="D888" s="59" t="s">
        <v>2299</v>
      </c>
      <c r="E888" s="45" t="s">
        <v>860</v>
      </c>
      <c r="F888" s="63">
        <f t="shared" si="57"/>
        <v>0</v>
      </c>
      <c r="G888" s="63">
        <f t="shared" si="58"/>
        <v>0</v>
      </c>
      <c r="H888" s="48"/>
      <c r="I888" s="48"/>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U888" s="30" t="str">
        <f t="shared" si="56"/>
        <v> </v>
      </c>
    </row>
    <row r="889" spans="1:47" ht="15" customHeight="1">
      <c r="A889" s="32" t="e">
        <f t="shared" si="59"/>
        <v>#N/A</v>
      </c>
      <c r="B889" s="32" t="e">
        <f>IF($D$1=" "," ",VLOOKUP($D$1,Kodtabla!$A$2:$H$107,3,FALSE))</f>
        <v>#N/A</v>
      </c>
      <c r="C889" s="44">
        <v>884</v>
      </c>
      <c r="D889" s="59" t="s">
        <v>2300</v>
      </c>
      <c r="E889" s="45" t="s">
        <v>861</v>
      </c>
      <c r="F889" s="63">
        <f t="shared" si="57"/>
        <v>0</v>
      </c>
      <c r="G889" s="63">
        <f t="shared" si="58"/>
        <v>0</v>
      </c>
      <c r="H889" s="48"/>
      <c r="I889" s="48"/>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U889" s="30" t="str">
        <f t="shared" si="56"/>
        <v> </v>
      </c>
    </row>
    <row r="890" spans="1:47" ht="15" customHeight="1">
      <c r="A890" s="32" t="e">
        <f t="shared" si="59"/>
        <v>#N/A</v>
      </c>
      <c r="B890" s="32" t="e">
        <f>IF($D$1=" "," ",VLOOKUP($D$1,Kodtabla!$A$2:$H$107,3,FALSE))</f>
        <v>#N/A</v>
      </c>
      <c r="C890" s="44">
        <v>885</v>
      </c>
      <c r="D890" s="59" t="s">
        <v>2301</v>
      </c>
      <c r="E890" s="45" t="s">
        <v>862</v>
      </c>
      <c r="F890" s="63">
        <f t="shared" si="57"/>
        <v>0</v>
      </c>
      <c r="G890" s="63">
        <f t="shared" si="58"/>
        <v>0</v>
      </c>
      <c r="H890" s="48"/>
      <c r="I890" s="48"/>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U890" s="30" t="str">
        <f t="shared" si="56"/>
        <v> </v>
      </c>
    </row>
    <row r="891" spans="1:47" ht="15" customHeight="1">
      <c r="A891" s="32" t="e">
        <f t="shared" si="59"/>
        <v>#N/A</v>
      </c>
      <c r="B891" s="32" t="e">
        <f>IF($D$1=" "," ",VLOOKUP($D$1,Kodtabla!$A$2:$H$107,3,FALSE))</f>
        <v>#N/A</v>
      </c>
      <c r="C891" s="44">
        <v>886</v>
      </c>
      <c r="D891" s="59" t="s">
        <v>2302</v>
      </c>
      <c r="E891" s="45" t="s">
        <v>863</v>
      </c>
      <c r="F891" s="63">
        <f t="shared" si="57"/>
        <v>0</v>
      </c>
      <c r="G891" s="63">
        <f t="shared" si="58"/>
        <v>0</v>
      </c>
      <c r="H891" s="48"/>
      <c r="I891" s="48"/>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U891" s="30" t="str">
        <f t="shared" si="56"/>
        <v> </v>
      </c>
    </row>
    <row r="892" spans="1:47" ht="15" customHeight="1">
      <c r="A892" s="32" t="e">
        <f t="shared" si="59"/>
        <v>#N/A</v>
      </c>
      <c r="B892" s="32" t="e">
        <f>IF($D$1=" "," ",VLOOKUP($D$1,Kodtabla!$A$2:$H$107,3,FALSE))</f>
        <v>#N/A</v>
      </c>
      <c r="C892" s="44">
        <v>887</v>
      </c>
      <c r="D892" s="59" t="s">
        <v>2303</v>
      </c>
      <c r="E892" s="45" t="s">
        <v>864</v>
      </c>
      <c r="F892" s="63">
        <f t="shared" si="57"/>
        <v>0</v>
      </c>
      <c r="G892" s="63">
        <f t="shared" si="58"/>
        <v>0</v>
      </c>
      <c r="H892" s="48"/>
      <c r="I892" s="48"/>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U892" s="30" t="str">
        <f t="shared" si="56"/>
        <v> </v>
      </c>
    </row>
    <row r="893" spans="1:47" ht="15" customHeight="1">
      <c r="A893" s="32" t="e">
        <f t="shared" si="59"/>
        <v>#N/A</v>
      </c>
      <c r="B893" s="32" t="e">
        <f>IF($D$1=" "," ",VLOOKUP($D$1,Kodtabla!$A$2:$H$107,3,FALSE))</f>
        <v>#N/A</v>
      </c>
      <c r="C893" s="44">
        <v>888</v>
      </c>
      <c r="D893" s="59" t="s">
        <v>2304</v>
      </c>
      <c r="E893" s="45" t="s">
        <v>865</v>
      </c>
      <c r="F893" s="63">
        <f t="shared" si="57"/>
        <v>0</v>
      </c>
      <c r="G893" s="63">
        <f t="shared" si="58"/>
        <v>0</v>
      </c>
      <c r="H893" s="48"/>
      <c r="I893" s="48"/>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U893" s="30" t="str">
        <f t="shared" si="56"/>
        <v> </v>
      </c>
    </row>
    <row r="894" spans="1:47" ht="15" customHeight="1">
      <c r="A894" s="32" t="e">
        <f t="shared" si="59"/>
        <v>#N/A</v>
      </c>
      <c r="B894" s="32" t="e">
        <f>IF($D$1=" "," ",VLOOKUP($D$1,Kodtabla!$A$2:$H$107,3,FALSE))</f>
        <v>#N/A</v>
      </c>
      <c r="C894" s="44">
        <v>889</v>
      </c>
      <c r="D894" s="59" t="s">
        <v>2305</v>
      </c>
      <c r="E894" s="45" t="s">
        <v>866</v>
      </c>
      <c r="F894" s="63">
        <f t="shared" si="57"/>
        <v>0</v>
      </c>
      <c r="G894" s="63">
        <f t="shared" si="58"/>
        <v>0</v>
      </c>
      <c r="H894" s="48"/>
      <c r="I894" s="48"/>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U894" s="30" t="str">
        <f t="shared" si="56"/>
        <v> </v>
      </c>
    </row>
    <row r="895" spans="1:47" ht="15" customHeight="1">
      <c r="A895" s="32" t="e">
        <f t="shared" si="59"/>
        <v>#N/A</v>
      </c>
      <c r="B895" s="32" t="e">
        <f>IF($D$1=" "," ",VLOOKUP($D$1,Kodtabla!$A$2:$H$107,3,FALSE))</f>
        <v>#N/A</v>
      </c>
      <c r="C895" s="44">
        <v>890</v>
      </c>
      <c r="D895" s="59" t="s">
        <v>2306</v>
      </c>
      <c r="E895" s="45" t="s">
        <v>867</v>
      </c>
      <c r="F895" s="63">
        <f t="shared" si="57"/>
        <v>0</v>
      </c>
      <c r="G895" s="63">
        <f t="shared" si="58"/>
        <v>0</v>
      </c>
      <c r="H895" s="48"/>
      <c r="I895" s="48"/>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U895" s="30" t="str">
        <f t="shared" si="56"/>
        <v> </v>
      </c>
    </row>
    <row r="896" spans="1:47" ht="15" customHeight="1">
      <c r="A896" s="32" t="e">
        <f t="shared" si="59"/>
        <v>#N/A</v>
      </c>
      <c r="B896" s="32" t="e">
        <f>IF($D$1=" "," ",VLOOKUP($D$1,Kodtabla!$A$2:$H$107,3,FALSE))</f>
        <v>#N/A</v>
      </c>
      <c r="C896" s="44">
        <v>891</v>
      </c>
      <c r="D896" s="59" t="s">
        <v>2307</v>
      </c>
      <c r="E896" s="45" t="s">
        <v>868</v>
      </c>
      <c r="F896" s="63">
        <f t="shared" si="57"/>
        <v>0</v>
      </c>
      <c r="G896" s="63">
        <f t="shared" si="58"/>
        <v>0</v>
      </c>
      <c r="H896" s="48"/>
      <c r="I896" s="48"/>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U896" s="30" t="str">
        <f t="shared" si="56"/>
        <v> </v>
      </c>
    </row>
    <row r="897" spans="1:47" ht="15" customHeight="1">
      <c r="A897" s="32" t="e">
        <f t="shared" si="59"/>
        <v>#N/A</v>
      </c>
      <c r="B897" s="32" t="e">
        <f>IF($D$1=" "," ",VLOOKUP($D$1,Kodtabla!$A$2:$H$107,3,FALSE))</f>
        <v>#N/A</v>
      </c>
      <c r="C897" s="44">
        <v>892</v>
      </c>
      <c r="D897" s="59" t="s">
        <v>2308</v>
      </c>
      <c r="E897" s="45" t="s">
        <v>869</v>
      </c>
      <c r="F897" s="63">
        <f t="shared" si="57"/>
        <v>0</v>
      </c>
      <c r="G897" s="63">
        <f t="shared" si="58"/>
        <v>0</v>
      </c>
      <c r="H897" s="48"/>
      <c r="I897" s="48"/>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U897" s="30" t="str">
        <f t="shared" si="56"/>
        <v> </v>
      </c>
    </row>
    <row r="898" spans="1:47" ht="20.25" customHeight="1">
      <c r="A898" s="32" t="e">
        <f t="shared" si="59"/>
        <v>#N/A</v>
      </c>
      <c r="B898" s="32" t="e">
        <f>IF($D$1=" "," ",VLOOKUP($D$1,Kodtabla!$A$2:$H$107,3,FALSE))</f>
        <v>#N/A</v>
      </c>
      <c r="C898" s="44">
        <v>893</v>
      </c>
      <c r="D898" s="59" t="s">
        <v>2309</v>
      </c>
      <c r="E898" s="45" t="s">
        <v>870</v>
      </c>
      <c r="F898" s="63">
        <f t="shared" si="57"/>
        <v>0</v>
      </c>
      <c r="G898" s="63">
        <f t="shared" si="58"/>
        <v>0</v>
      </c>
      <c r="H898" s="48"/>
      <c r="I898" s="48"/>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U898" s="30" t="str">
        <f t="shared" si="56"/>
        <v> </v>
      </c>
    </row>
    <row r="899" spans="1:47" ht="15" customHeight="1">
      <c r="A899" s="32" t="e">
        <f t="shared" si="59"/>
        <v>#N/A</v>
      </c>
      <c r="B899" s="32" t="e">
        <f>IF($D$1=" "," ",VLOOKUP($D$1,Kodtabla!$A$2:$H$107,3,FALSE))</f>
        <v>#N/A</v>
      </c>
      <c r="C899" s="44">
        <v>894</v>
      </c>
      <c r="D899" s="59" t="s">
        <v>2310</v>
      </c>
      <c r="E899" s="45" t="s">
        <v>871</v>
      </c>
      <c r="F899" s="63">
        <f t="shared" si="57"/>
        <v>0</v>
      </c>
      <c r="G899" s="63">
        <f t="shared" si="58"/>
        <v>0</v>
      </c>
      <c r="H899" s="48"/>
      <c r="I899" s="48"/>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U899" s="30" t="str">
        <f t="shared" si="56"/>
        <v> </v>
      </c>
    </row>
    <row r="900" spans="1:47" ht="15" customHeight="1">
      <c r="A900" s="32" t="e">
        <f t="shared" si="59"/>
        <v>#N/A</v>
      </c>
      <c r="B900" s="32" t="e">
        <f>IF($D$1=" "," ",VLOOKUP($D$1,Kodtabla!$A$2:$H$107,3,FALSE))</f>
        <v>#N/A</v>
      </c>
      <c r="C900" s="44">
        <v>895</v>
      </c>
      <c r="D900" s="59" t="s">
        <v>2311</v>
      </c>
      <c r="E900" s="45" t="s">
        <v>872</v>
      </c>
      <c r="F900" s="63">
        <f t="shared" si="57"/>
        <v>0</v>
      </c>
      <c r="G900" s="63">
        <f t="shared" si="58"/>
        <v>0</v>
      </c>
      <c r="H900" s="48"/>
      <c r="I900" s="48"/>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U900" s="30" t="str">
        <f t="shared" si="56"/>
        <v> </v>
      </c>
    </row>
    <row r="901" spans="1:47" ht="15" customHeight="1">
      <c r="A901" s="32" t="e">
        <f t="shared" si="59"/>
        <v>#N/A</v>
      </c>
      <c r="B901" s="32" t="e">
        <f>IF($D$1=" "," ",VLOOKUP($D$1,Kodtabla!$A$2:$H$107,3,FALSE))</f>
        <v>#N/A</v>
      </c>
      <c r="C901" s="44">
        <v>896</v>
      </c>
      <c r="D901" s="59" t="s">
        <v>2312</v>
      </c>
      <c r="E901" s="45" t="s">
        <v>873</v>
      </c>
      <c r="F901" s="63">
        <f t="shared" si="57"/>
        <v>0</v>
      </c>
      <c r="G901" s="63">
        <f t="shared" si="58"/>
        <v>0</v>
      </c>
      <c r="H901" s="48"/>
      <c r="I901" s="48"/>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U901" s="30" t="str">
        <f t="shared" si="56"/>
        <v> </v>
      </c>
    </row>
    <row r="902" spans="1:47" ht="15" customHeight="1">
      <c r="A902" s="32" t="e">
        <f t="shared" si="59"/>
        <v>#N/A</v>
      </c>
      <c r="B902" s="32" t="e">
        <f>IF($D$1=" "," ",VLOOKUP($D$1,Kodtabla!$A$2:$H$107,3,FALSE))</f>
        <v>#N/A</v>
      </c>
      <c r="C902" s="44">
        <v>897</v>
      </c>
      <c r="D902" s="59" t="s">
        <v>2313</v>
      </c>
      <c r="E902" s="45" t="s">
        <v>874</v>
      </c>
      <c r="F902" s="63">
        <f t="shared" si="57"/>
        <v>0</v>
      </c>
      <c r="G902" s="63">
        <f t="shared" si="58"/>
        <v>0</v>
      </c>
      <c r="H902" s="48"/>
      <c r="I902" s="48"/>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U902" s="30" t="str">
        <f aca="true" t="shared" si="60" ref="AU902:AU965">IF(F902&gt;=G902," ","HIBÁS")</f>
        <v> </v>
      </c>
    </row>
    <row r="903" spans="1:47" ht="15" customHeight="1">
      <c r="A903" s="32" t="e">
        <f t="shared" si="59"/>
        <v>#N/A</v>
      </c>
      <c r="B903" s="32" t="e">
        <f>IF($D$1=" "," ",VLOOKUP($D$1,Kodtabla!$A$2:$H$107,3,FALSE))</f>
        <v>#N/A</v>
      </c>
      <c r="C903" s="44">
        <v>898</v>
      </c>
      <c r="D903" s="59" t="s">
        <v>2314</v>
      </c>
      <c r="E903" s="45" t="s">
        <v>875</v>
      </c>
      <c r="F903" s="63">
        <f aca="true" t="shared" si="61" ref="F903:F966">H903+J903+L903+N903+P903+R903+T903+V903+X903+Z903+AB903+AD903+AF903+AH903+AJ903+AL903+AN903+AP903+AR903</f>
        <v>0</v>
      </c>
      <c r="G903" s="63">
        <f aca="true" t="shared" si="62" ref="G903:G966">I903+K903+M903+O903+Q903+S903+U903+W903+Y903+AA903+AC903+AE903+AG903+AI903+AK903+AM903+AO903+AQ903+AS903</f>
        <v>0</v>
      </c>
      <c r="H903" s="48"/>
      <c r="I903" s="48"/>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U903" s="30" t="str">
        <f t="shared" si="60"/>
        <v> </v>
      </c>
    </row>
    <row r="904" spans="1:47" ht="15" customHeight="1">
      <c r="A904" s="32" t="e">
        <f aca="true" t="shared" si="63" ref="A904:A967">$A$6</f>
        <v>#N/A</v>
      </c>
      <c r="B904" s="32" t="e">
        <f>IF($D$1=" "," ",VLOOKUP($D$1,Kodtabla!$A$2:$H$107,3,FALSE))</f>
        <v>#N/A</v>
      </c>
      <c r="C904" s="44">
        <v>899</v>
      </c>
      <c r="D904" s="59" t="s">
        <v>2315</v>
      </c>
      <c r="E904" s="45" t="s">
        <v>876</v>
      </c>
      <c r="F904" s="63">
        <f t="shared" si="61"/>
        <v>0</v>
      </c>
      <c r="G904" s="63">
        <f t="shared" si="62"/>
        <v>0</v>
      </c>
      <c r="H904" s="48"/>
      <c r="I904" s="48"/>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U904" s="30" t="str">
        <f t="shared" si="60"/>
        <v> </v>
      </c>
    </row>
    <row r="905" spans="1:47" ht="15" customHeight="1">
      <c r="A905" s="32" t="e">
        <f t="shared" si="63"/>
        <v>#N/A</v>
      </c>
      <c r="B905" s="32" t="e">
        <f>IF($D$1=" "," ",VLOOKUP($D$1,Kodtabla!$A$2:$H$107,3,FALSE))</f>
        <v>#N/A</v>
      </c>
      <c r="C905" s="44">
        <v>900</v>
      </c>
      <c r="D905" s="59" t="s">
        <v>2316</v>
      </c>
      <c r="E905" s="45" t="s">
        <v>877</v>
      </c>
      <c r="F905" s="63">
        <f t="shared" si="61"/>
        <v>0</v>
      </c>
      <c r="G905" s="63">
        <f t="shared" si="62"/>
        <v>0</v>
      </c>
      <c r="H905" s="48"/>
      <c r="I905" s="48"/>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U905" s="30" t="str">
        <f t="shared" si="60"/>
        <v> </v>
      </c>
    </row>
    <row r="906" spans="1:47" ht="15" customHeight="1">
      <c r="A906" s="32" t="e">
        <f t="shared" si="63"/>
        <v>#N/A</v>
      </c>
      <c r="B906" s="32" t="e">
        <f>IF($D$1=" "," ",VLOOKUP($D$1,Kodtabla!$A$2:$H$107,3,FALSE))</f>
        <v>#N/A</v>
      </c>
      <c r="C906" s="44">
        <v>901</v>
      </c>
      <c r="D906" s="59" t="s">
        <v>2317</v>
      </c>
      <c r="E906" s="45" t="s">
        <v>878</v>
      </c>
      <c r="F906" s="63">
        <f t="shared" si="61"/>
        <v>0</v>
      </c>
      <c r="G906" s="63">
        <f t="shared" si="62"/>
        <v>0</v>
      </c>
      <c r="H906" s="48"/>
      <c r="I906" s="48"/>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U906" s="30" t="str">
        <f t="shared" si="60"/>
        <v> </v>
      </c>
    </row>
    <row r="907" spans="1:47" ht="15" customHeight="1">
      <c r="A907" s="32" t="e">
        <f t="shared" si="63"/>
        <v>#N/A</v>
      </c>
      <c r="B907" s="32" t="e">
        <f>IF($D$1=" "," ",VLOOKUP($D$1,Kodtabla!$A$2:$H$107,3,FALSE))</f>
        <v>#N/A</v>
      </c>
      <c r="C907" s="44">
        <v>902</v>
      </c>
      <c r="D907" s="59" t="s">
        <v>2318</v>
      </c>
      <c r="E907" s="45" t="s">
        <v>879</v>
      </c>
      <c r="F907" s="63">
        <f t="shared" si="61"/>
        <v>0</v>
      </c>
      <c r="G907" s="63">
        <f t="shared" si="62"/>
        <v>0</v>
      </c>
      <c r="H907" s="48"/>
      <c r="I907" s="48"/>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U907" s="30" t="str">
        <f t="shared" si="60"/>
        <v> </v>
      </c>
    </row>
    <row r="908" spans="1:47" ht="15" customHeight="1">
      <c r="A908" s="32" t="e">
        <f t="shared" si="63"/>
        <v>#N/A</v>
      </c>
      <c r="B908" s="32" t="e">
        <f>IF($D$1=" "," ",VLOOKUP($D$1,Kodtabla!$A$2:$H$107,3,FALSE))</f>
        <v>#N/A</v>
      </c>
      <c r="C908" s="44">
        <v>903</v>
      </c>
      <c r="D908" s="59" t="s">
        <v>2319</v>
      </c>
      <c r="E908" s="45" t="s">
        <v>880</v>
      </c>
      <c r="F908" s="63">
        <f t="shared" si="61"/>
        <v>0</v>
      </c>
      <c r="G908" s="63">
        <f t="shared" si="62"/>
        <v>0</v>
      </c>
      <c r="H908" s="48"/>
      <c r="I908" s="48"/>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U908" s="30" t="str">
        <f t="shared" si="60"/>
        <v> </v>
      </c>
    </row>
    <row r="909" spans="1:47" ht="15" customHeight="1">
      <c r="A909" s="32" t="e">
        <f t="shared" si="63"/>
        <v>#N/A</v>
      </c>
      <c r="B909" s="32" t="e">
        <f>IF($D$1=" "," ",VLOOKUP($D$1,Kodtabla!$A$2:$H$107,3,FALSE))</f>
        <v>#N/A</v>
      </c>
      <c r="C909" s="44">
        <v>904</v>
      </c>
      <c r="D909" s="59" t="s">
        <v>2320</v>
      </c>
      <c r="E909" s="45" t="s">
        <v>881</v>
      </c>
      <c r="F909" s="63">
        <f t="shared" si="61"/>
        <v>0</v>
      </c>
      <c r="G909" s="63">
        <f t="shared" si="62"/>
        <v>0</v>
      </c>
      <c r="H909" s="48"/>
      <c r="I909" s="48"/>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U909" s="30" t="str">
        <f t="shared" si="60"/>
        <v> </v>
      </c>
    </row>
    <row r="910" spans="1:47" ht="15" customHeight="1">
      <c r="A910" s="32" t="e">
        <f t="shared" si="63"/>
        <v>#N/A</v>
      </c>
      <c r="B910" s="32" t="e">
        <f>IF($D$1=" "," ",VLOOKUP($D$1,Kodtabla!$A$2:$H$107,3,FALSE))</f>
        <v>#N/A</v>
      </c>
      <c r="C910" s="44">
        <v>905</v>
      </c>
      <c r="D910" s="59" t="s">
        <v>2321</v>
      </c>
      <c r="E910" s="45" t="s">
        <v>882</v>
      </c>
      <c r="F910" s="63">
        <f t="shared" si="61"/>
        <v>0</v>
      </c>
      <c r="G910" s="63">
        <f t="shared" si="62"/>
        <v>0</v>
      </c>
      <c r="H910" s="48"/>
      <c r="I910" s="48"/>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U910" s="30" t="str">
        <f t="shared" si="60"/>
        <v> </v>
      </c>
    </row>
    <row r="911" spans="1:47" ht="15" customHeight="1">
      <c r="A911" s="32" t="e">
        <f t="shared" si="63"/>
        <v>#N/A</v>
      </c>
      <c r="B911" s="32" t="e">
        <f>IF($D$1=" "," ",VLOOKUP($D$1,Kodtabla!$A$2:$H$107,3,FALSE))</f>
        <v>#N/A</v>
      </c>
      <c r="C911" s="44">
        <v>906</v>
      </c>
      <c r="D911" s="59" t="s">
        <v>2322</v>
      </c>
      <c r="E911" s="45" t="s">
        <v>883</v>
      </c>
      <c r="F911" s="63">
        <f t="shared" si="61"/>
        <v>0</v>
      </c>
      <c r="G911" s="63">
        <f t="shared" si="62"/>
        <v>0</v>
      </c>
      <c r="H911" s="48"/>
      <c r="I911" s="48"/>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U911" s="30" t="str">
        <f t="shared" si="60"/>
        <v> </v>
      </c>
    </row>
    <row r="912" spans="1:47" ht="15" customHeight="1">
      <c r="A912" s="32" t="e">
        <f t="shared" si="63"/>
        <v>#N/A</v>
      </c>
      <c r="B912" s="32" t="e">
        <f>IF($D$1=" "," ",VLOOKUP($D$1,Kodtabla!$A$2:$H$107,3,FALSE))</f>
        <v>#N/A</v>
      </c>
      <c r="C912" s="44">
        <v>907</v>
      </c>
      <c r="D912" s="59" t="s">
        <v>2323</v>
      </c>
      <c r="E912" s="45" t="s">
        <v>884</v>
      </c>
      <c r="F912" s="63">
        <f t="shared" si="61"/>
        <v>0</v>
      </c>
      <c r="G912" s="63">
        <f t="shared" si="62"/>
        <v>0</v>
      </c>
      <c r="H912" s="48"/>
      <c r="I912" s="48"/>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U912" s="30" t="str">
        <f t="shared" si="60"/>
        <v> </v>
      </c>
    </row>
    <row r="913" spans="1:47" ht="15" customHeight="1">
      <c r="A913" s="32" t="e">
        <f t="shared" si="63"/>
        <v>#N/A</v>
      </c>
      <c r="B913" s="32" t="e">
        <f>IF($D$1=" "," ",VLOOKUP($D$1,Kodtabla!$A$2:$H$107,3,FALSE))</f>
        <v>#N/A</v>
      </c>
      <c r="C913" s="44">
        <v>908</v>
      </c>
      <c r="D913" s="59" t="s">
        <v>2324</v>
      </c>
      <c r="E913" s="45" t="s">
        <v>885</v>
      </c>
      <c r="F913" s="63">
        <f t="shared" si="61"/>
        <v>0</v>
      </c>
      <c r="G913" s="63">
        <f t="shared" si="62"/>
        <v>0</v>
      </c>
      <c r="H913" s="48"/>
      <c r="I913" s="48"/>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U913" s="30" t="str">
        <f t="shared" si="60"/>
        <v> </v>
      </c>
    </row>
    <row r="914" spans="1:47" ht="15" customHeight="1">
      <c r="A914" s="32" t="e">
        <f t="shared" si="63"/>
        <v>#N/A</v>
      </c>
      <c r="B914" s="32" t="e">
        <f>IF($D$1=" "," ",VLOOKUP($D$1,Kodtabla!$A$2:$H$107,3,FALSE))</f>
        <v>#N/A</v>
      </c>
      <c r="C914" s="44">
        <v>909</v>
      </c>
      <c r="D914" s="59" t="s">
        <v>2325</v>
      </c>
      <c r="E914" s="45" t="s">
        <v>886</v>
      </c>
      <c r="F914" s="63">
        <f t="shared" si="61"/>
        <v>0</v>
      </c>
      <c r="G914" s="63">
        <f t="shared" si="62"/>
        <v>0</v>
      </c>
      <c r="H914" s="48"/>
      <c r="I914" s="48"/>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U914" s="30" t="str">
        <f t="shared" si="60"/>
        <v> </v>
      </c>
    </row>
    <row r="915" spans="1:47" ht="15" customHeight="1">
      <c r="A915" s="32" t="e">
        <f t="shared" si="63"/>
        <v>#N/A</v>
      </c>
      <c r="B915" s="32" t="e">
        <f>IF($D$1=" "," ",VLOOKUP($D$1,Kodtabla!$A$2:$H$107,3,FALSE))</f>
        <v>#N/A</v>
      </c>
      <c r="C915" s="44">
        <v>910</v>
      </c>
      <c r="D915" s="59" t="s">
        <v>2326</v>
      </c>
      <c r="E915" s="45" t="s">
        <v>887</v>
      </c>
      <c r="F915" s="63">
        <f t="shared" si="61"/>
        <v>0</v>
      </c>
      <c r="G915" s="63">
        <f t="shared" si="62"/>
        <v>0</v>
      </c>
      <c r="H915" s="48"/>
      <c r="I915" s="48"/>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U915" s="30" t="str">
        <f t="shared" si="60"/>
        <v> </v>
      </c>
    </row>
    <row r="916" spans="1:47" ht="15" customHeight="1">
      <c r="A916" s="32" t="e">
        <f t="shared" si="63"/>
        <v>#N/A</v>
      </c>
      <c r="B916" s="32" t="e">
        <f>IF($D$1=" "," ",VLOOKUP($D$1,Kodtabla!$A$2:$H$107,3,FALSE))</f>
        <v>#N/A</v>
      </c>
      <c r="C916" s="44">
        <v>911</v>
      </c>
      <c r="D916" s="59" t="s">
        <v>2327</v>
      </c>
      <c r="E916" s="45" t="s">
        <v>888</v>
      </c>
      <c r="F916" s="63">
        <f t="shared" si="61"/>
        <v>0</v>
      </c>
      <c r="G916" s="63">
        <f t="shared" si="62"/>
        <v>0</v>
      </c>
      <c r="H916" s="48"/>
      <c r="I916" s="48"/>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U916" s="30" t="str">
        <f t="shared" si="60"/>
        <v> </v>
      </c>
    </row>
    <row r="917" spans="1:47" ht="15" customHeight="1">
      <c r="A917" s="32" t="e">
        <f t="shared" si="63"/>
        <v>#N/A</v>
      </c>
      <c r="B917" s="32" t="e">
        <f>IF($D$1=" "," ",VLOOKUP($D$1,Kodtabla!$A$2:$H$107,3,FALSE))</f>
        <v>#N/A</v>
      </c>
      <c r="C917" s="44">
        <v>912</v>
      </c>
      <c r="D917" s="59" t="s">
        <v>2328</v>
      </c>
      <c r="E917" s="45" t="s">
        <v>889</v>
      </c>
      <c r="F917" s="63">
        <f t="shared" si="61"/>
        <v>0</v>
      </c>
      <c r="G917" s="63">
        <f t="shared" si="62"/>
        <v>0</v>
      </c>
      <c r="H917" s="48"/>
      <c r="I917" s="48"/>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U917" s="30" t="str">
        <f t="shared" si="60"/>
        <v> </v>
      </c>
    </row>
    <row r="918" spans="1:47" ht="15" customHeight="1">
      <c r="A918" s="32" t="e">
        <f t="shared" si="63"/>
        <v>#N/A</v>
      </c>
      <c r="B918" s="32" t="e">
        <f>IF($D$1=" "," ",VLOOKUP($D$1,Kodtabla!$A$2:$H$107,3,FALSE))</f>
        <v>#N/A</v>
      </c>
      <c r="C918" s="44">
        <v>913</v>
      </c>
      <c r="D918" s="59" t="s">
        <v>2329</v>
      </c>
      <c r="E918" s="45" t="s">
        <v>890</v>
      </c>
      <c r="F918" s="63">
        <f t="shared" si="61"/>
        <v>0</v>
      </c>
      <c r="G918" s="63">
        <f t="shared" si="62"/>
        <v>0</v>
      </c>
      <c r="H918" s="48"/>
      <c r="I918" s="48"/>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U918" s="30" t="str">
        <f t="shared" si="60"/>
        <v> </v>
      </c>
    </row>
    <row r="919" spans="1:47" ht="15" customHeight="1">
      <c r="A919" s="32" t="e">
        <f t="shared" si="63"/>
        <v>#N/A</v>
      </c>
      <c r="B919" s="32" t="e">
        <f>IF($D$1=" "," ",VLOOKUP($D$1,Kodtabla!$A$2:$H$107,3,FALSE))</f>
        <v>#N/A</v>
      </c>
      <c r="C919" s="44">
        <v>914</v>
      </c>
      <c r="D919" s="59" t="s">
        <v>2330</v>
      </c>
      <c r="E919" s="45" t="s">
        <v>891</v>
      </c>
      <c r="F919" s="63">
        <f t="shared" si="61"/>
        <v>0</v>
      </c>
      <c r="G919" s="63">
        <f t="shared" si="62"/>
        <v>0</v>
      </c>
      <c r="H919" s="48"/>
      <c r="I919" s="48"/>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U919" s="30" t="str">
        <f t="shared" si="60"/>
        <v> </v>
      </c>
    </row>
    <row r="920" spans="1:47" ht="15" customHeight="1">
      <c r="A920" s="32" t="e">
        <f t="shared" si="63"/>
        <v>#N/A</v>
      </c>
      <c r="B920" s="32" t="e">
        <f>IF($D$1=" "," ",VLOOKUP($D$1,Kodtabla!$A$2:$H$107,3,FALSE))</f>
        <v>#N/A</v>
      </c>
      <c r="C920" s="44">
        <v>915</v>
      </c>
      <c r="D920" s="59" t="s">
        <v>2331</v>
      </c>
      <c r="E920" s="45" t="s">
        <v>892</v>
      </c>
      <c r="F920" s="63">
        <f t="shared" si="61"/>
        <v>0</v>
      </c>
      <c r="G920" s="63">
        <f t="shared" si="62"/>
        <v>0</v>
      </c>
      <c r="H920" s="48"/>
      <c r="I920" s="48"/>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U920" s="30" t="str">
        <f t="shared" si="60"/>
        <v> </v>
      </c>
    </row>
    <row r="921" spans="1:47" ht="15" customHeight="1">
      <c r="A921" s="32" t="e">
        <f t="shared" si="63"/>
        <v>#N/A</v>
      </c>
      <c r="B921" s="32" t="e">
        <f>IF($D$1=" "," ",VLOOKUP($D$1,Kodtabla!$A$2:$H$107,3,FALSE))</f>
        <v>#N/A</v>
      </c>
      <c r="C921" s="44">
        <v>916</v>
      </c>
      <c r="D921" s="59" t="s">
        <v>2332</v>
      </c>
      <c r="E921" s="45" t="s">
        <v>893</v>
      </c>
      <c r="F921" s="63">
        <f t="shared" si="61"/>
        <v>0</v>
      </c>
      <c r="G921" s="63">
        <f t="shared" si="62"/>
        <v>0</v>
      </c>
      <c r="H921" s="48"/>
      <c r="I921" s="48"/>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U921" s="30" t="str">
        <f t="shared" si="60"/>
        <v> </v>
      </c>
    </row>
    <row r="922" spans="1:47" ht="15" customHeight="1">
      <c r="A922" s="32" t="e">
        <f t="shared" si="63"/>
        <v>#N/A</v>
      </c>
      <c r="B922" s="32" t="e">
        <f>IF($D$1=" "," ",VLOOKUP($D$1,Kodtabla!$A$2:$H$107,3,FALSE))</f>
        <v>#N/A</v>
      </c>
      <c r="C922" s="44">
        <v>917</v>
      </c>
      <c r="D922" s="59" t="s">
        <v>2333</v>
      </c>
      <c r="E922" s="45" t="s">
        <v>894</v>
      </c>
      <c r="F922" s="63">
        <f t="shared" si="61"/>
        <v>0</v>
      </c>
      <c r="G922" s="63">
        <f t="shared" si="62"/>
        <v>0</v>
      </c>
      <c r="H922" s="48"/>
      <c r="I922" s="48"/>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U922" s="30" t="str">
        <f t="shared" si="60"/>
        <v> </v>
      </c>
    </row>
    <row r="923" spans="1:47" ht="15" customHeight="1">
      <c r="A923" s="32" t="e">
        <f t="shared" si="63"/>
        <v>#N/A</v>
      </c>
      <c r="B923" s="32" t="e">
        <f>IF($D$1=" "," ",VLOOKUP($D$1,Kodtabla!$A$2:$H$107,3,FALSE))</f>
        <v>#N/A</v>
      </c>
      <c r="C923" s="44">
        <v>918</v>
      </c>
      <c r="D923" s="59" t="s">
        <v>2334</v>
      </c>
      <c r="E923" s="45" t="s">
        <v>895</v>
      </c>
      <c r="F923" s="63">
        <f t="shared" si="61"/>
        <v>0</v>
      </c>
      <c r="G923" s="63">
        <f t="shared" si="62"/>
        <v>0</v>
      </c>
      <c r="H923" s="48"/>
      <c r="I923" s="48"/>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U923" s="30" t="str">
        <f t="shared" si="60"/>
        <v> </v>
      </c>
    </row>
    <row r="924" spans="1:47" ht="15" customHeight="1">
      <c r="A924" s="32" t="e">
        <f t="shared" si="63"/>
        <v>#N/A</v>
      </c>
      <c r="B924" s="32" t="e">
        <f>IF($D$1=" "," ",VLOOKUP($D$1,Kodtabla!$A$2:$H$107,3,FALSE))</f>
        <v>#N/A</v>
      </c>
      <c r="C924" s="44">
        <v>919</v>
      </c>
      <c r="D924" s="59" t="s">
        <v>2335</v>
      </c>
      <c r="E924" s="45" t="s">
        <v>896</v>
      </c>
      <c r="F924" s="63">
        <f t="shared" si="61"/>
        <v>0</v>
      </c>
      <c r="G924" s="63">
        <f t="shared" si="62"/>
        <v>0</v>
      </c>
      <c r="H924" s="48"/>
      <c r="I924" s="48"/>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U924" s="30" t="str">
        <f t="shared" si="60"/>
        <v> </v>
      </c>
    </row>
    <row r="925" spans="1:47" ht="15" customHeight="1">
      <c r="A925" s="32" t="e">
        <f t="shared" si="63"/>
        <v>#N/A</v>
      </c>
      <c r="B925" s="32" t="e">
        <f>IF($D$1=" "," ",VLOOKUP($D$1,Kodtabla!$A$2:$H$107,3,FALSE))</f>
        <v>#N/A</v>
      </c>
      <c r="C925" s="44">
        <v>920</v>
      </c>
      <c r="D925" s="59" t="s">
        <v>2336</v>
      </c>
      <c r="E925" s="45" t="s">
        <v>897</v>
      </c>
      <c r="F925" s="63">
        <f t="shared" si="61"/>
        <v>0</v>
      </c>
      <c r="G925" s="63">
        <f t="shared" si="62"/>
        <v>0</v>
      </c>
      <c r="H925" s="48"/>
      <c r="I925" s="48"/>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U925" s="30" t="str">
        <f t="shared" si="60"/>
        <v> </v>
      </c>
    </row>
    <row r="926" spans="1:47" ht="15" customHeight="1">
      <c r="A926" s="32" t="e">
        <f t="shared" si="63"/>
        <v>#N/A</v>
      </c>
      <c r="B926" s="32" t="e">
        <f>IF($D$1=" "," ",VLOOKUP($D$1,Kodtabla!$A$2:$H$107,3,FALSE))</f>
        <v>#N/A</v>
      </c>
      <c r="C926" s="44">
        <v>921</v>
      </c>
      <c r="D926" s="59" t="s">
        <v>2337</v>
      </c>
      <c r="E926" s="45" t="s">
        <v>898</v>
      </c>
      <c r="F926" s="63">
        <f t="shared" si="61"/>
        <v>0</v>
      </c>
      <c r="G926" s="63">
        <f t="shared" si="62"/>
        <v>0</v>
      </c>
      <c r="H926" s="48"/>
      <c r="I926" s="48"/>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U926" s="30" t="str">
        <f t="shared" si="60"/>
        <v> </v>
      </c>
    </row>
    <row r="927" spans="1:47" ht="15" customHeight="1">
      <c r="A927" s="32" t="e">
        <f t="shared" si="63"/>
        <v>#N/A</v>
      </c>
      <c r="B927" s="32" t="e">
        <f>IF($D$1=" "," ",VLOOKUP($D$1,Kodtabla!$A$2:$H$107,3,FALSE))</f>
        <v>#N/A</v>
      </c>
      <c r="C927" s="44">
        <v>922</v>
      </c>
      <c r="D927" s="59" t="s">
        <v>2338</v>
      </c>
      <c r="E927" s="45" t="s">
        <v>899</v>
      </c>
      <c r="F927" s="63">
        <f t="shared" si="61"/>
        <v>0</v>
      </c>
      <c r="G927" s="63">
        <f t="shared" si="62"/>
        <v>0</v>
      </c>
      <c r="H927" s="48"/>
      <c r="I927" s="48"/>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U927" s="30" t="str">
        <f t="shared" si="60"/>
        <v> </v>
      </c>
    </row>
    <row r="928" spans="1:47" ht="15" customHeight="1">
      <c r="A928" s="32" t="e">
        <f t="shared" si="63"/>
        <v>#N/A</v>
      </c>
      <c r="B928" s="32" t="e">
        <f>IF($D$1=" "," ",VLOOKUP($D$1,Kodtabla!$A$2:$H$107,3,FALSE))</f>
        <v>#N/A</v>
      </c>
      <c r="C928" s="44">
        <v>923</v>
      </c>
      <c r="D928" s="59" t="s">
        <v>2339</v>
      </c>
      <c r="E928" s="45" t="s">
        <v>900</v>
      </c>
      <c r="F928" s="63">
        <f t="shared" si="61"/>
        <v>0</v>
      </c>
      <c r="G928" s="63">
        <f t="shared" si="62"/>
        <v>0</v>
      </c>
      <c r="H928" s="48"/>
      <c r="I928" s="48"/>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U928" s="30" t="str">
        <f t="shared" si="60"/>
        <v> </v>
      </c>
    </row>
    <row r="929" spans="1:47" ht="15" customHeight="1">
      <c r="A929" s="32" t="e">
        <f t="shared" si="63"/>
        <v>#N/A</v>
      </c>
      <c r="B929" s="32" t="e">
        <f>IF($D$1=" "," ",VLOOKUP($D$1,Kodtabla!$A$2:$H$107,3,FALSE))</f>
        <v>#N/A</v>
      </c>
      <c r="C929" s="44">
        <v>924</v>
      </c>
      <c r="D929" s="59" t="s">
        <v>2340</v>
      </c>
      <c r="E929" s="45" t="s">
        <v>901</v>
      </c>
      <c r="F929" s="63">
        <f t="shared" si="61"/>
        <v>0</v>
      </c>
      <c r="G929" s="63">
        <f t="shared" si="62"/>
        <v>0</v>
      </c>
      <c r="H929" s="48"/>
      <c r="I929" s="48"/>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U929" s="30" t="str">
        <f t="shared" si="60"/>
        <v> </v>
      </c>
    </row>
    <row r="930" spans="1:47" ht="15" customHeight="1">
      <c r="A930" s="32" t="e">
        <f t="shared" si="63"/>
        <v>#N/A</v>
      </c>
      <c r="B930" s="32" t="e">
        <f>IF($D$1=" "," ",VLOOKUP($D$1,Kodtabla!$A$2:$H$107,3,FALSE))</f>
        <v>#N/A</v>
      </c>
      <c r="C930" s="44">
        <v>925</v>
      </c>
      <c r="D930" s="59" t="s">
        <v>2341</v>
      </c>
      <c r="E930" s="45" t="s">
        <v>902</v>
      </c>
      <c r="F930" s="63">
        <f t="shared" si="61"/>
        <v>0</v>
      </c>
      <c r="G930" s="63">
        <f t="shared" si="62"/>
        <v>0</v>
      </c>
      <c r="H930" s="48"/>
      <c r="I930" s="48"/>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U930" s="30" t="str">
        <f t="shared" si="60"/>
        <v> </v>
      </c>
    </row>
    <row r="931" spans="1:47" ht="15" customHeight="1">
      <c r="A931" s="32" t="e">
        <f t="shared" si="63"/>
        <v>#N/A</v>
      </c>
      <c r="B931" s="32" t="e">
        <f>IF($D$1=" "," ",VLOOKUP($D$1,Kodtabla!$A$2:$H$107,3,FALSE))</f>
        <v>#N/A</v>
      </c>
      <c r="C931" s="44">
        <v>926</v>
      </c>
      <c r="D931" s="59" t="s">
        <v>2342</v>
      </c>
      <c r="E931" s="45" t="s">
        <v>903</v>
      </c>
      <c r="F931" s="63">
        <f t="shared" si="61"/>
        <v>0</v>
      </c>
      <c r="G931" s="63">
        <f t="shared" si="62"/>
        <v>0</v>
      </c>
      <c r="H931" s="48"/>
      <c r="I931" s="48"/>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U931" s="30" t="str">
        <f t="shared" si="60"/>
        <v> </v>
      </c>
    </row>
    <row r="932" spans="1:47" ht="15" customHeight="1">
      <c r="A932" s="32" t="e">
        <f t="shared" si="63"/>
        <v>#N/A</v>
      </c>
      <c r="B932" s="32" t="e">
        <f>IF($D$1=" "," ",VLOOKUP($D$1,Kodtabla!$A$2:$H$107,3,FALSE))</f>
        <v>#N/A</v>
      </c>
      <c r="C932" s="44">
        <v>927</v>
      </c>
      <c r="D932" s="59" t="s">
        <v>2343</v>
      </c>
      <c r="E932" s="45" t="s">
        <v>904</v>
      </c>
      <c r="F932" s="63">
        <f t="shared" si="61"/>
        <v>0</v>
      </c>
      <c r="G932" s="63">
        <f t="shared" si="62"/>
        <v>0</v>
      </c>
      <c r="H932" s="48"/>
      <c r="I932" s="48"/>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U932" s="30" t="str">
        <f t="shared" si="60"/>
        <v> </v>
      </c>
    </row>
    <row r="933" spans="1:47" ht="15" customHeight="1">
      <c r="A933" s="32" t="e">
        <f t="shared" si="63"/>
        <v>#N/A</v>
      </c>
      <c r="B933" s="32" t="e">
        <f>IF($D$1=" "," ",VLOOKUP($D$1,Kodtabla!$A$2:$H$107,3,FALSE))</f>
        <v>#N/A</v>
      </c>
      <c r="C933" s="44">
        <v>928</v>
      </c>
      <c r="D933" s="59" t="s">
        <v>2344</v>
      </c>
      <c r="E933" s="45" t="s">
        <v>905</v>
      </c>
      <c r="F933" s="63">
        <f t="shared" si="61"/>
        <v>0</v>
      </c>
      <c r="G933" s="63">
        <f t="shared" si="62"/>
        <v>0</v>
      </c>
      <c r="H933" s="48"/>
      <c r="I933" s="48"/>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U933" s="30" t="str">
        <f t="shared" si="60"/>
        <v> </v>
      </c>
    </row>
    <row r="934" spans="1:47" ht="15" customHeight="1">
      <c r="A934" s="32" t="e">
        <f t="shared" si="63"/>
        <v>#N/A</v>
      </c>
      <c r="B934" s="32" t="e">
        <f>IF($D$1=" "," ",VLOOKUP($D$1,Kodtabla!$A$2:$H$107,3,FALSE))</f>
        <v>#N/A</v>
      </c>
      <c r="C934" s="44">
        <v>929</v>
      </c>
      <c r="D934" s="59" t="s">
        <v>2345</v>
      </c>
      <c r="E934" s="45" t="s">
        <v>906</v>
      </c>
      <c r="F934" s="63">
        <f t="shared" si="61"/>
        <v>0</v>
      </c>
      <c r="G934" s="63">
        <f t="shared" si="62"/>
        <v>0</v>
      </c>
      <c r="H934" s="48"/>
      <c r="I934" s="48"/>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U934" s="30" t="str">
        <f t="shared" si="60"/>
        <v> </v>
      </c>
    </row>
    <row r="935" spans="1:47" ht="15" customHeight="1">
      <c r="A935" s="32" t="e">
        <f t="shared" si="63"/>
        <v>#N/A</v>
      </c>
      <c r="B935" s="32" t="e">
        <f>IF($D$1=" "," ",VLOOKUP($D$1,Kodtabla!$A$2:$H$107,3,FALSE))</f>
        <v>#N/A</v>
      </c>
      <c r="C935" s="44">
        <v>930</v>
      </c>
      <c r="D935" s="59" t="s">
        <v>2346</v>
      </c>
      <c r="E935" s="45" t="s">
        <v>907</v>
      </c>
      <c r="F935" s="63">
        <f t="shared" si="61"/>
        <v>0</v>
      </c>
      <c r="G935" s="63">
        <f t="shared" si="62"/>
        <v>0</v>
      </c>
      <c r="H935" s="48"/>
      <c r="I935" s="48"/>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U935" s="30" t="str">
        <f t="shared" si="60"/>
        <v> </v>
      </c>
    </row>
    <row r="936" spans="1:47" ht="15" customHeight="1">
      <c r="A936" s="32" t="e">
        <f t="shared" si="63"/>
        <v>#N/A</v>
      </c>
      <c r="B936" s="32" t="e">
        <f>IF($D$1=" "," ",VLOOKUP($D$1,Kodtabla!$A$2:$H$107,3,FALSE))</f>
        <v>#N/A</v>
      </c>
      <c r="C936" s="44">
        <v>931</v>
      </c>
      <c r="D936" s="59" t="s">
        <v>2347</v>
      </c>
      <c r="E936" s="45" t="s">
        <v>908</v>
      </c>
      <c r="F936" s="63">
        <f t="shared" si="61"/>
        <v>0</v>
      </c>
      <c r="G936" s="63">
        <f t="shared" si="62"/>
        <v>0</v>
      </c>
      <c r="H936" s="48"/>
      <c r="I936" s="48"/>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U936" s="30" t="str">
        <f t="shared" si="60"/>
        <v> </v>
      </c>
    </row>
    <row r="937" spans="1:47" ht="15" customHeight="1">
      <c r="A937" s="32" t="e">
        <f t="shared" si="63"/>
        <v>#N/A</v>
      </c>
      <c r="B937" s="32" t="e">
        <f>IF($D$1=" "," ",VLOOKUP($D$1,Kodtabla!$A$2:$H$107,3,FALSE))</f>
        <v>#N/A</v>
      </c>
      <c r="C937" s="44">
        <v>932</v>
      </c>
      <c r="D937" s="59" t="s">
        <v>2348</v>
      </c>
      <c r="E937" s="45" t="s">
        <v>909</v>
      </c>
      <c r="F937" s="63">
        <f t="shared" si="61"/>
        <v>0</v>
      </c>
      <c r="G937" s="63">
        <f t="shared" si="62"/>
        <v>0</v>
      </c>
      <c r="H937" s="48"/>
      <c r="I937" s="48"/>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U937" s="30" t="str">
        <f t="shared" si="60"/>
        <v> </v>
      </c>
    </row>
    <row r="938" spans="1:47" ht="15" customHeight="1">
      <c r="A938" s="32" t="e">
        <f t="shared" si="63"/>
        <v>#N/A</v>
      </c>
      <c r="B938" s="32" t="e">
        <f>IF($D$1=" "," ",VLOOKUP($D$1,Kodtabla!$A$2:$H$107,3,FALSE))</f>
        <v>#N/A</v>
      </c>
      <c r="C938" s="44">
        <v>933</v>
      </c>
      <c r="D938" s="59" t="s">
        <v>2349</v>
      </c>
      <c r="E938" s="45" t="s">
        <v>910</v>
      </c>
      <c r="F938" s="63">
        <f t="shared" si="61"/>
        <v>0</v>
      </c>
      <c r="G938" s="63">
        <f t="shared" si="62"/>
        <v>0</v>
      </c>
      <c r="H938" s="48"/>
      <c r="I938" s="48"/>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U938" s="30" t="str">
        <f t="shared" si="60"/>
        <v> </v>
      </c>
    </row>
    <row r="939" spans="1:47" ht="15" customHeight="1">
      <c r="A939" s="32" t="e">
        <f t="shared" si="63"/>
        <v>#N/A</v>
      </c>
      <c r="B939" s="32" t="e">
        <f>IF($D$1=" "," ",VLOOKUP($D$1,Kodtabla!$A$2:$H$107,3,FALSE))</f>
        <v>#N/A</v>
      </c>
      <c r="C939" s="44">
        <v>934</v>
      </c>
      <c r="D939" s="59" t="s">
        <v>2350</v>
      </c>
      <c r="E939" s="45" t="s">
        <v>911</v>
      </c>
      <c r="F939" s="63">
        <f t="shared" si="61"/>
        <v>0</v>
      </c>
      <c r="G939" s="63">
        <f t="shared" si="62"/>
        <v>0</v>
      </c>
      <c r="H939" s="48"/>
      <c r="I939" s="48"/>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U939" s="30" t="str">
        <f t="shared" si="60"/>
        <v> </v>
      </c>
    </row>
    <row r="940" spans="1:47" ht="15" customHeight="1">
      <c r="A940" s="32" t="e">
        <f t="shared" si="63"/>
        <v>#N/A</v>
      </c>
      <c r="B940" s="32" t="e">
        <f>IF($D$1=" "," ",VLOOKUP($D$1,Kodtabla!$A$2:$H$107,3,FALSE))</f>
        <v>#N/A</v>
      </c>
      <c r="C940" s="44">
        <v>935</v>
      </c>
      <c r="D940" s="59" t="s">
        <v>2351</v>
      </c>
      <c r="E940" s="45" t="s">
        <v>912</v>
      </c>
      <c r="F940" s="63">
        <f t="shared" si="61"/>
        <v>0</v>
      </c>
      <c r="G940" s="63">
        <f t="shared" si="62"/>
        <v>0</v>
      </c>
      <c r="H940" s="48"/>
      <c r="I940" s="48"/>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U940" s="30" t="str">
        <f t="shared" si="60"/>
        <v> </v>
      </c>
    </row>
    <row r="941" spans="1:47" ht="15" customHeight="1">
      <c r="A941" s="32" t="e">
        <f t="shared" si="63"/>
        <v>#N/A</v>
      </c>
      <c r="B941" s="32" t="e">
        <f>IF($D$1=" "," ",VLOOKUP($D$1,Kodtabla!$A$2:$H$107,3,FALSE))</f>
        <v>#N/A</v>
      </c>
      <c r="C941" s="44">
        <v>936</v>
      </c>
      <c r="D941" s="59" t="s">
        <v>2352</v>
      </c>
      <c r="E941" s="45" t="s">
        <v>913</v>
      </c>
      <c r="F941" s="63">
        <f t="shared" si="61"/>
        <v>0</v>
      </c>
      <c r="G941" s="63">
        <f t="shared" si="62"/>
        <v>0</v>
      </c>
      <c r="H941" s="48"/>
      <c r="I941" s="48"/>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U941" s="30" t="str">
        <f t="shared" si="60"/>
        <v> </v>
      </c>
    </row>
    <row r="942" spans="1:47" ht="15" customHeight="1">
      <c r="A942" s="32" t="e">
        <f t="shared" si="63"/>
        <v>#N/A</v>
      </c>
      <c r="B942" s="32" t="e">
        <f>IF($D$1=" "," ",VLOOKUP($D$1,Kodtabla!$A$2:$H$107,3,FALSE))</f>
        <v>#N/A</v>
      </c>
      <c r="C942" s="44">
        <v>937</v>
      </c>
      <c r="D942" s="59" t="s">
        <v>2353</v>
      </c>
      <c r="E942" s="45" t="s">
        <v>914</v>
      </c>
      <c r="F942" s="63">
        <f t="shared" si="61"/>
        <v>0</v>
      </c>
      <c r="G942" s="63">
        <f t="shared" si="62"/>
        <v>0</v>
      </c>
      <c r="H942" s="48"/>
      <c r="I942" s="48"/>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U942" s="30" t="str">
        <f t="shared" si="60"/>
        <v> </v>
      </c>
    </row>
    <row r="943" spans="1:47" ht="15" customHeight="1">
      <c r="A943" s="32" t="e">
        <f t="shared" si="63"/>
        <v>#N/A</v>
      </c>
      <c r="B943" s="32" t="e">
        <f>IF($D$1=" "," ",VLOOKUP($D$1,Kodtabla!$A$2:$H$107,3,FALSE))</f>
        <v>#N/A</v>
      </c>
      <c r="C943" s="44">
        <v>938</v>
      </c>
      <c r="D943" s="59" t="s">
        <v>2354</v>
      </c>
      <c r="E943" s="45" t="s">
        <v>915</v>
      </c>
      <c r="F943" s="63">
        <f t="shared" si="61"/>
        <v>0</v>
      </c>
      <c r="G943" s="63">
        <f t="shared" si="62"/>
        <v>0</v>
      </c>
      <c r="H943" s="48"/>
      <c r="I943" s="48"/>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U943" s="30" t="str">
        <f t="shared" si="60"/>
        <v> </v>
      </c>
    </row>
    <row r="944" spans="1:47" ht="15" customHeight="1">
      <c r="A944" s="32" t="e">
        <f t="shared" si="63"/>
        <v>#N/A</v>
      </c>
      <c r="B944" s="32" t="e">
        <f>IF($D$1=" "," ",VLOOKUP($D$1,Kodtabla!$A$2:$H$107,3,FALSE))</f>
        <v>#N/A</v>
      </c>
      <c r="C944" s="44">
        <v>939</v>
      </c>
      <c r="D944" s="59" t="s">
        <v>2355</v>
      </c>
      <c r="E944" s="45" t="s">
        <v>916</v>
      </c>
      <c r="F944" s="63">
        <f t="shared" si="61"/>
        <v>0</v>
      </c>
      <c r="G944" s="63">
        <f t="shared" si="62"/>
        <v>0</v>
      </c>
      <c r="H944" s="48"/>
      <c r="I944" s="48"/>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U944" s="30" t="str">
        <f t="shared" si="60"/>
        <v> </v>
      </c>
    </row>
    <row r="945" spans="1:47" ht="15" customHeight="1">
      <c r="A945" s="32" t="e">
        <f t="shared" si="63"/>
        <v>#N/A</v>
      </c>
      <c r="B945" s="32" t="e">
        <f>IF($D$1=" "," ",VLOOKUP($D$1,Kodtabla!$A$2:$H$107,3,FALSE))</f>
        <v>#N/A</v>
      </c>
      <c r="C945" s="44">
        <v>940</v>
      </c>
      <c r="D945" s="59" t="s">
        <v>2356</v>
      </c>
      <c r="E945" s="45" t="s">
        <v>917</v>
      </c>
      <c r="F945" s="63">
        <f t="shared" si="61"/>
        <v>0</v>
      </c>
      <c r="G945" s="63">
        <f t="shared" si="62"/>
        <v>0</v>
      </c>
      <c r="H945" s="48"/>
      <c r="I945" s="48"/>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U945" s="30" t="str">
        <f t="shared" si="60"/>
        <v> </v>
      </c>
    </row>
    <row r="946" spans="1:47" ht="15" customHeight="1">
      <c r="A946" s="32" t="e">
        <f t="shared" si="63"/>
        <v>#N/A</v>
      </c>
      <c r="B946" s="32" t="e">
        <f>IF($D$1=" "," ",VLOOKUP($D$1,Kodtabla!$A$2:$H$107,3,FALSE))</f>
        <v>#N/A</v>
      </c>
      <c r="C946" s="44">
        <v>941</v>
      </c>
      <c r="D946" s="59" t="s">
        <v>2357</v>
      </c>
      <c r="E946" s="45" t="s">
        <v>918</v>
      </c>
      <c r="F946" s="63">
        <f t="shared" si="61"/>
        <v>0</v>
      </c>
      <c r="G946" s="63">
        <f t="shared" si="62"/>
        <v>0</v>
      </c>
      <c r="H946" s="48"/>
      <c r="I946" s="48"/>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U946" s="30" t="str">
        <f t="shared" si="60"/>
        <v> </v>
      </c>
    </row>
    <row r="947" spans="1:47" ht="15" customHeight="1">
      <c r="A947" s="32" t="e">
        <f t="shared" si="63"/>
        <v>#N/A</v>
      </c>
      <c r="B947" s="32" t="e">
        <f>IF($D$1=" "," ",VLOOKUP($D$1,Kodtabla!$A$2:$H$107,3,FALSE))</f>
        <v>#N/A</v>
      </c>
      <c r="C947" s="44">
        <v>942</v>
      </c>
      <c r="D947" s="59" t="s">
        <v>2358</v>
      </c>
      <c r="E947" s="45" t="s">
        <v>919</v>
      </c>
      <c r="F947" s="63">
        <f t="shared" si="61"/>
        <v>0</v>
      </c>
      <c r="G947" s="63">
        <f t="shared" si="62"/>
        <v>0</v>
      </c>
      <c r="H947" s="48"/>
      <c r="I947" s="48"/>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U947" s="30" t="str">
        <f t="shared" si="60"/>
        <v> </v>
      </c>
    </row>
    <row r="948" spans="1:47" ht="15" customHeight="1">
      <c r="A948" s="32" t="e">
        <f t="shared" si="63"/>
        <v>#N/A</v>
      </c>
      <c r="B948" s="32" t="e">
        <f>IF($D$1=" "," ",VLOOKUP($D$1,Kodtabla!$A$2:$H$107,3,FALSE))</f>
        <v>#N/A</v>
      </c>
      <c r="C948" s="44">
        <v>943</v>
      </c>
      <c r="D948" s="59" t="s">
        <v>2359</v>
      </c>
      <c r="E948" s="45" t="s">
        <v>920</v>
      </c>
      <c r="F948" s="63">
        <f t="shared" si="61"/>
        <v>0</v>
      </c>
      <c r="G948" s="63">
        <f t="shared" si="62"/>
        <v>0</v>
      </c>
      <c r="H948" s="48"/>
      <c r="I948" s="48"/>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U948" s="30" t="str">
        <f t="shared" si="60"/>
        <v> </v>
      </c>
    </row>
    <row r="949" spans="1:47" ht="15" customHeight="1">
      <c r="A949" s="32" t="e">
        <f t="shared" si="63"/>
        <v>#N/A</v>
      </c>
      <c r="B949" s="32" t="e">
        <f>IF($D$1=" "," ",VLOOKUP($D$1,Kodtabla!$A$2:$H$107,3,FALSE))</f>
        <v>#N/A</v>
      </c>
      <c r="C949" s="44">
        <v>944</v>
      </c>
      <c r="D949" s="59" t="s">
        <v>2360</v>
      </c>
      <c r="E949" s="45" t="s">
        <v>921</v>
      </c>
      <c r="F949" s="63">
        <f t="shared" si="61"/>
        <v>0</v>
      </c>
      <c r="G949" s="63">
        <f t="shared" si="62"/>
        <v>0</v>
      </c>
      <c r="H949" s="48"/>
      <c r="I949" s="48"/>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U949" s="30" t="str">
        <f t="shared" si="60"/>
        <v> </v>
      </c>
    </row>
    <row r="950" spans="1:47" ht="15" customHeight="1">
      <c r="A950" s="32" t="e">
        <f t="shared" si="63"/>
        <v>#N/A</v>
      </c>
      <c r="B950" s="32" t="e">
        <f>IF($D$1=" "," ",VLOOKUP($D$1,Kodtabla!$A$2:$H$107,3,FALSE))</f>
        <v>#N/A</v>
      </c>
      <c r="C950" s="44">
        <v>945</v>
      </c>
      <c r="D950" s="59" t="s">
        <v>2361</v>
      </c>
      <c r="E950" s="45" t="s">
        <v>922</v>
      </c>
      <c r="F950" s="63">
        <f t="shared" si="61"/>
        <v>0</v>
      </c>
      <c r="G950" s="63">
        <f t="shared" si="62"/>
        <v>0</v>
      </c>
      <c r="H950" s="48"/>
      <c r="I950" s="48"/>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U950" s="30" t="str">
        <f t="shared" si="60"/>
        <v> </v>
      </c>
    </row>
    <row r="951" spans="1:47" ht="15" customHeight="1">
      <c r="A951" s="32" t="e">
        <f t="shared" si="63"/>
        <v>#N/A</v>
      </c>
      <c r="B951" s="32" t="e">
        <f>IF($D$1=" "," ",VLOOKUP($D$1,Kodtabla!$A$2:$H$107,3,FALSE))</f>
        <v>#N/A</v>
      </c>
      <c r="C951" s="44">
        <v>946</v>
      </c>
      <c r="D951" s="59" t="s">
        <v>2362</v>
      </c>
      <c r="E951" s="45" t="s">
        <v>923</v>
      </c>
      <c r="F951" s="63">
        <f t="shared" si="61"/>
        <v>0</v>
      </c>
      <c r="G951" s="63">
        <f t="shared" si="62"/>
        <v>0</v>
      </c>
      <c r="H951" s="48"/>
      <c r="I951" s="48"/>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U951" s="30" t="str">
        <f t="shared" si="60"/>
        <v> </v>
      </c>
    </row>
    <row r="952" spans="1:47" ht="15" customHeight="1">
      <c r="A952" s="32" t="e">
        <f t="shared" si="63"/>
        <v>#N/A</v>
      </c>
      <c r="B952" s="32" t="e">
        <f>IF($D$1=" "," ",VLOOKUP($D$1,Kodtabla!$A$2:$H$107,3,FALSE))</f>
        <v>#N/A</v>
      </c>
      <c r="C952" s="44">
        <v>947</v>
      </c>
      <c r="D952" s="59" t="s">
        <v>2363</v>
      </c>
      <c r="E952" s="45" t="s">
        <v>924</v>
      </c>
      <c r="F952" s="63">
        <f t="shared" si="61"/>
        <v>0</v>
      </c>
      <c r="G952" s="63">
        <f t="shared" si="62"/>
        <v>0</v>
      </c>
      <c r="H952" s="48"/>
      <c r="I952" s="48"/>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U952" s="30" t="str">
        <f t="shared" si="60"/>
        <v> </v>
      </c>
    </row>
    <row r="953" spans="1:47" ht="15" customHeight="1">
      <c r="A953" s="32" t="e">
        <f t="shared" si="63"/>
        <v>#N/A</v>
      </c>
      <c r="B953" s="32" t="e">
        <f>IF($D$1=" "," ",VLOOKUP($D$1,Kodtabla!$A$2:$H$107,3,FALSE))</f>
        <v>#N/A</v>
      </c>
      <c r="C953" s="44">
        <v>948</v>
      </c>
      <c r="D953" s="59" t="s">
        <v>2364</v>
      </c>
      <c r="E953" s="45" t="s">
        <v>925</v>
      </c>
      <c r="F953" s="63">
        <f t="shared" si="61"/>
        <v>0</v>
      </c>
      <c r="G953" s="63">
        <f t="shared" si="62"/>
        <v>0</v>
      </c>
      <c r="H953" s="48"/>
      <c r="I953" s="48"/>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U953" s="30" t="str">
        <f t="shared" si="60"/>
        <v> </v>
      </c>
    </row>
    <row r="954" spans="1:47" ht="15" customHeight="1">
      <c r="A954" s="32" t="e">
        <f t="shared" si="63"/>
        <v>#N/A</v>
      </c>
      <c r="B954" s="32" t="e">
        <f>IF($D$1=" "," ",VLOOKUP($D$1,Kodtabla!$A$2:$H$107,3,FALSE))</f>
        <v>#N/A</v>
      </c>
      <c r="C954" s="44">
        <v>949</v>
      </c>
      <c r="D954" s="59" t="s">
        <v>2364</v>
      </c>
      <c r="E954" s="45" t="s">
        <v>926</v>
      </c>
      <c r="F954" s="63">
        <f t="shared" si="61"/>
        <v>0</v>
      </c>
      <c r="G954" s="63">
        <f t="shared" si="62"/>
        <v>0</v>
      </c>
      <c r="H954" s="48"/>
      <c r="I954" s="48"/>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U954" s="30" t="str">
        <f t="shared" si="60"/>
        <v> </v>
      </c>
    </row>
    <row r="955" spans="1:47" ht="15" customHeight="1">
      <c r="A955" s="32" t="e">
        <f t="shared" si="63"/>
        <v>#N/A</v>
      </c>
      <c r="B955" s="32" t="e">
        <f>IF($D$1=" "," ",VLOOKUP($D$1,Kodtabla!$A$2:$H$107,3,FALSE))</f>
        <v>#N/A</v>
      </c>
      <c r="C955" s="44">
        <v>950</v>
      </c>
      <c r="D955" s="59" t="s">
        <v>2365</v>
      </c>
      <c r="E955" s="45" t="s">
        <v>927</v>
      </c>
      <c r="F955" s="63">
        <f t="shared" si="61"/>
        <v>0</v>
      </c>
      <c r="G955" s="63">
        <f t="shared" si="62"/>
        <v>0</v>
      </c>
      <c r="H955" s="48"/>
      <c r="I955" s="48"/>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U955" s="30" t="str">
        <f t="shared" si="60"/>
        <v> </v>
      </c>
    </row>
    <row r="956" spans="1:47" ht="15" customHeight="1">
      <c r="A956" s="32" t="e">
        <f t="shared" si="63"/>
        <v>#N/A</v>
      </c>
      <c r="B956" s="32" t="e">
        <f>IF($D$1=" "," ",VLOOKUP($D$1,Kodtabla!$A$2:$H$107,3,FALSE))</f>
        <v>#N/A</v>
      </c>
      <c r="C956" s="44">
        <v>951</v>
      </c>
      <c r="D956" s="59" t="s">
        <v>2366</v>
      </c>
      <c r="E956" s="45" t="s">
        <v>928</v>
      </c>
      <c r="F956" s="63">
        <f t="shared" si="61"/>
        <v>0</v>
      </c>
      <c r="G956" s="63">
        <f t="shared" si="62"/>
        <v>0</v>
      </c>
      <c r="H956" s="48"/>
      <c r="I956" s="48"/>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U956" s="30" t="str">
        <f t="shared" si="60"/>
        <v> </v>
      </c>
    </row>
    <row r="957" spans="1:47" ht="15" customHeight="1">
      <c r="A957" s="32" t="e">
        <f t="shared" si="63"/>
        <v>#N/A</v>
      </c>
      <c r="B957" s="32" t="e">
        <f>IF($D$1=" "," ",VLOOKUP($D$1,Kodtabla!$A$2:$H$107,3,FALSE))</f>
        <v>#N/A</v>
      </c>
      <c r="C957" s="44">
        <v>952</v>
      </c>
      <c r="D957" s="59" t="s">
        <v>2367</v>
      </c>
      <c r="E957" s="45" t="s">
        <v>929</v>
      </c>
      <c r="F957" s="63">
        <f t="shared" si="61"/>
        <v>0</v>
      </c>
      <c r="G957" s="63">
        <f t="shared" si="62"/>
        <v>0</v>
      </c>
      <c r="H957" s="48"/>
      <c r="I957" s="48"/>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U957" s="30" t="str">
        <f t="shared" si="60"/>
        <v> </v>
      </c>
    </row>
    <row r="958" spans="1:47" ht="15" customHeight="1">
      <c r="A958" s="32" t="e">
        <f t="shared" si="63"/>
        <v>#N/A</v>
      </c>
      <c r="B958" s="32" t="e">
        <f>IF($D$1=" "," ",VLOOKUP($D$1,Kodtabla!$A$2:$H$107,3,FALSE))</f>
        <v>#N/A</v>
      </c>
      <c r="C958" s="44">
        <v>953</v>
      </c>
      <c r="D958" s="59" t="s">
        <v>2368</v>
      </c>
      <c r="E958" s="45" t="s">
        <v>930</v>
      </c>
      <c r="F958" s="63">
        <f t="shared" si="61"/>
        <v>0</v>
      </c>
      <c r="G958" s="63">
        <f t="shared" si="62"/>
        <v>0</v>
      </c>
      <c r="H958" s="48"/>
      <c r="I958" s="48"/>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U958" s="30" t="str">
        <f t="shared" si="60"/>
        <v> </v>
      </c>
    </row>
    <row r="959" spans="1:47" ht="15" customHeight="1">
      <c r="A959" s="32" t="e">
        <f t="shared" si="63"/>
        <v>#N/A</v>
      </c>
      <c r="B959" s="32" t="e">
        <f>IF($D$1=" "," ",VLOOKUP($D$1,Kodtabla!$A$2:$H$107,3,FALSE))</f>
        <v>#N/A</v>
      </c>
      <c r="C959" s="44">
        <v>954</v>
      </c>
      <c r="D959" s="59" t="s">
        <v>2369</v>
      </c>
      <c r="E959" s="45" t="s">
        <v>931</v>
      </c>
      <c r="F959" s="63">
        <f t="shared" si="61"/>
        <v>0</v>
      </c>
      <c r="G959" s="63">
        <f t="shared" si="62"/>
        <v>0</v>
      </c>
      <c r="H959" s="48"/>
      <c r="I959" s="48"/>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U959" s="30" t="str">
        <f t="shared" si="60"/>
        <v> </v>
      </c>
    </row>
    <row r="960" spans="1:47" ht="15" customHeight="1">
      <c r="A960" s="32" t="e">
        <f t="shared" si="63"/>
        <v>#N/A</v>
      </c>
      <c r="B960" s="32" t="e">
        <f>IF($D$1=" "," ",VLOOKUP($D$1,Kodtabla!$A$2:$H$107,3,FALSE))</f>
        <v>#N/A</v>
      </c>
      <c r="C960" s="44">
        <v>955</v>
      </c>
      <c r="D960" s="59" t="s">
        <v>2370</v>
      </c>
      <c r="E960" s="45" t="s">
        <v>932</v>
      </c>
      <c r="F960" s="63">
        <f t="shared" si="61"/>
        <v>0</v>
      </c>
      <c r="G960" s="63">
        <f t="shared" si="62"/>
        <v>0</v>
      </c>
      <c r="H960" s="48"/>
      <c r="I960" s="48"/>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U960" s="30" t="str">
        <f t="shared" si="60"/>
        <v> </v>
      </c>
    </row>
    <row r="961" spans="1:47" ht="15" customHeight="1">
      <c r="A961" s="32" t="e">
        <f t="shared" si="63"/>
        <v>#N/A</v>
      </c>
      <c r="B961" s="32" t="e">
        <f>IF($D$1=" "," ",VLOOKUP($D$1,Kodtabla!$A$2:$H$107,3,FALSE))</f>
        <v>#N/A</v>
      </c>
      <c r="C961" s="44">
        <v>956</v>
      </c>
      <c r="D961" s="59" t="s">
        <v>2371</v>
      </c>
      <c r="E961" s="45" t="s">
        <v>933</v>
      </c>
      <c r="F961" s="63">
        <f t="shared" si="61"/>
        <v>0</v>
      </c>
      <c r="G961" s="63">
        <f t="shared" si="62"/>
        <v>0</v>
      </c>
      <c r="H961" s="48"/>
      <c r="I961" s="48"/>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U961" s="30" t="str">
        <f t="shared" si="60"/>
        <v> </v>
      </c>
    </row>
    <row r="962" spans="1:47" ht="15" customHeight="1">
      <c r="A962" s="32" t="e">
        <f t="shared" si="63"/>
        <v>#N/A</v>
      </c>
      <c r="B962" s="32" t="e">
        <f>IF($D$1=" "," ",VLOOKUP($D$1,Kodtabla!$A$2:$H$107,3,FALSE))</f>
        <v>#N/A</v>
      </c>
      <c r="C962" s="44">
        <v>957</v>
      </c>
      <c r="D962" s="59" t="s">
        <v>2372</v>
      </c>
      <c r="E962" s="45" t="s">
        <v>934</v>
      </c>
      <c r="F962" s="63">
        <f t="shared" si="61"/>
        <v>0</v>
      </c>
      <c r="G962" s="63">
        <f t="shared" si="62"/>
        <v>0</v>
      </c>
      <c r="H962" s="48"/>
      <c r="I962" s="48"/>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U962" s="30" t="str">
        <f t="shared" si="60"/>
        <v> </v>
      </c>
    </row>
    <row r="963" spans="1:47" ht="15" customHeight="1">
      <c r="A963" s="32" t="e">
        <f t="shared" si="63"/>
        <v>#N/A</v>
      </c>
      <c r="B963" s="32" t="e">
        <f>IF($D$1=" "," ",VLOOKUP($D$1,Kodtabla!$A$2:$H$107,3,FALSE))</f>
        <v>#N/A</v>
      </c>
      <c r="C963" s="44">
        <v>958</v>
      </c>
      <c r="D963" s="59" t="s">
        <v>2373</v>
      </c>
      <c r="E963" s="45" t="s">
        <v>935</v>
      </c>
      <c r="F963" s="63">
        <f t="shared" si="61"/>
        <v>0</v>
      </c>
      <c r="G963" s="63">
        <f t="shared" si="62"/>
        <v>0</v>
      </c>
      <c r="H963" s="48"/>
      <c r="I963" s="48"/>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U963" s="30" t="str">
        <f t="shared" si="60"/>
        <v> </v>
      </c>
    </row>
    <row r="964" spans="1:47" ht="15" customHeight="1">
      <c r="A964" s="32" t="e">
        <f t="shared" si="63"/>
        <v>#N/A</v>
      </c>
      <c r="B964" s="32" t="e">
        <f>IF($D$1=" "," ",VLOOKUP($D$1,Kodtabla!$A$2:$H$107,3,FALSE))</f>
        <v>#N/A</v>
      </c>
      <c r="C964" s="44">
        <v>959</v>
      </c>
      <c r="D964" s="59" t="s">
        <v>2374</v>
      </c>
      <c r="E964" s="45" t="s">
        <v>936</v>
      </c>
      <c r="F964" s="63">
        <f t="shared" si="61"/>
        <v>0</v>
      </c>
      <c r="G964" s="63">
        <f t="shared" si="62"/>
        <v>0</v>
      </c>
      <c r="H964" s="48"/>
      <c r="I964" s="48"/>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U964" s="30" t="str">
        <f t="shared" si="60"/>
        <v> </v>
      </c>
    </row>
    <row r="965" spans="1:47" ht="15" customHeight="1">
      <c r="A965" s="32" t="e">
        <f t="shared" si="63"/>
        <v>#N/A</v>
      </c>
      <c r="B965" s="32" t="e">
        <f>IF($D$1=" "," ",VLOOKUP($D$1,Kodtabla!$A$2:$H$107,3,FALSE))</f>
        <v>#N/A</v>
      </c>
      <c r="C965" s="44">
        <v>960</v>
      </c>
      <c r="D965" s="59" t="s">
        <v>2375</v>
      </c>
      <c r="E965" s="45" t="s">
        <v>937</v>
      </c>
      <c r="F965" s="63">
        <f t="shared" si="61"/>
        <v>0</v>
      </c>
      <c r="G965" s="63">
        <f t="shared" si="62"/>
        <v>0</v>
      </c>
      <c r="H965" s="48"/>
      <c r="I965" s="48"/>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U965" s="30" t="str">
        <f t="shared" si="60"/>
        <v> </v>
      </c>
    </row>
    <row r="966" spans="1:47" ht="15" customHeight="1">
      <c r="A966" s="32" t="e">
        <f t="shared" si="63"/>
        <v>#N/A</v>
      </c>
      <c r="B966" s="32" t="e">
        <f>IF($D$1=" "," ",VLOOKUP($D$1,Kodtabla!$A$2:$H$107,3,FALSE))</f>
        <v>#N/A</v>
      </c>
      <c r="C966" s="44">
        <v>961</v>
      </c>
      <c r="D966" s="59" t="s">
        <v>2376</v>
      </c>
      <c r="E966" s="45" t="s">
        <v>938</v>
      </c>
      <c r="F966" s="63">
        <f t="shared" si="61"/>
        <v>0</v>
      </c>
      <c r="G966" s="63">
        <f t="shared" si="62"/>
        <v>0</v>
      </c>
      <c r="H966" s="48"/>
      <c r="I966" s="48"/>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U966" s="30" t="str">
        <f aca="true" t="shared" si="64" ref="AU966:AU999">IF(F966&gt;=G966," ","HIBÁS")</f>
        <v> </v>
      </c>
    </row>
    <row r="967" spans="1:47" ht="15" customHeight="1">
      <c r="A967" s="32" t="e">
        <f t="shared" si="63"/>
        <v>#N/A</v>
      </c>
      <c r="B967" s="32" t="e">
        <f>IF($D$1=" "," ",VLOOKUP($D$1,Kodtabla!$A$2:$H$107,3,FALSE))</f>
        <v>#N/A</v>
      </c>
      <c r="C967" s="44">
        <v>962</v>
      </c>
      <c r="D967" s="59" t="s">
        <v>2377</v>
      </c>
      <c r="E967" s="45" t="s">
        <v>939</v>
      </c>
      <c r="F967" s="63">
        <f aca="true" t="shared" si="65" ref="F967:F997">H967+J967+L967+N967+P967+R967+T967+V967+X967+Z967+AB967+AD967+AF967+AH967+AJ967+AL967+AN967+AP967+AR967</f>
        <v>0</v>
      </c>
      <c r="G967" s="63">
        <f aca="true" t="shared" si="66" ref="G967:G997">I967+K967+M967+O967+Q967+S967+U967+W967+Y967+AA967+AC967+AE967+AG967+AI967+AK967+AM967+AO967+AQ967+AS967</f>
        <v>0</v>
      </c>
      <c r="H967" s="48"/>
      <c r="I967" s="48"/>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U967" s="30" t="str">
        <f t="shared" si="64"/>
        <v> </v>
      </c>
    </row>
    <row r="968" spans="1:47" ht="15" customHeight="1">
      <c r="A968" s="32" t="e">
        <f aca="true" t="shared" si="67" ref="A968:A997">$A$6</f>
        <v>#N/A</v>
      </c>
      <c r="B968" s="32" t="e">
        <f>IF($D$1=" "," ",VLOOKUP($D$1,Kodtabla!$A$2:$H$107,3,FALSE))</f>
        <v>#N/A</v>
      </c>
      <c r="C968" s="44">
        <v>963</v>
      </c>
      <c r="D968" s="59" t="s">
        <v>2378</v>
      </c>
      <c r="E968" s="45" t="s">
        <v>940</v>
      </c>
      <c r="F968" s="63">
        <f t="shared" si="65"/>
        <v>0</v>
      </c>
      <c r="G968" s="63">
        <f t="shared" si="66"/>
        <v>0</v>
      </c>
      <c r="H968" s="48"/>
      <c r="I968" s="48"/>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U968" s="30" t="str">
        <f t="shared" si="64"/>
        <v> </v>
      </c>
    </row>
    <row r="969" spans="1:47" ht="15" customHeight="1">
      <c r="A969" s="32" t="e">
        <f t="shared" si="67"/>
        <v>#N/A</v>
      </c>
      <c r="B969" s="32" t="e">
        <f>IF($D$1=" "," ",VLOOKUP($D$1,Kodtabla!$A$2:$H$107,3,FALSE))</f>
        <v>#N/A</v>
      </c>
      <c r="C969" s="44">
        <v>964</v>
      </c>
      <c r="D969" s="59" t="s">
        <v>2379</v>
      </c>
      <c r="E969" s="45" t="s">
        <v>941</v>
      </c>
      <c r="F969" s="63">
        <f t="shared" si="65"/>
        <v>0</v>
      </c>
      <c r="G969" s="63">
        <f t="shared" si="66"/>
        <v>0</v>
      </c>
      <c r="H969" s="48"/>
      <c r="I969" s="48"/>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U969" s="30" t="str">
        <f t="shared" si="64"/>
        <v> </v>
      </c>
    </row>
    <row r="970" spans="1:47" ht="15" customHeight="1">
      <c r="A970" s="32" t="e">
        <f t="shared" si="67"/>
        <v>#N/A</v>
      </c>
      <c r="B970" s="32" t="e">
        <f>IF($D$1=" "," ",VLOOKUP($D$1,Kodtabla!$A$2:$H$107,3,FALSE))</f>
        <v>#N/A</v>
      </c>
      <c r="C970" s="44">
        <v>965</v>
      </c>
      <c r="D970" s="59" t="s">
        <v>2380</v>
      </c>
      <c r="E970" s="45" t="s">
        <v>942</v>
      </c>
      <c r="F970" s="63">
        <f t="shared" si="65"/>
        <v>0</v>
      </c>
      <c r="G970" s="63">
        <f t="shared" si="66"/>
        <v>0</v>
      </c>
      <c r="H970" s="48"/>
      <c r="I970" s="48"/>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U970" s="30" t="str">
        <f t="shared" si="64"/>
        <v> </v>
      </c>
    </row>
    <row r="971" spans="1:47" ht="15" customHeight="1">
      <c r="A971" s="32" t="e">
        <f t="shared" si="67"/>
        <v>#N/A</v>
      </c>
      <c r="B971" s="32" t="e">
        <f>IF($D$1=" "," ",VLOOKUP($D$1,Kodtabla!$A$2:$H$107,3,FALSE))</f>
        <v>#N/A</v>
      </c>
      <c r="C971" s="44">
        <v>966</v>
      </c>
      <c r="D971" s="59" t="s">
        <v>2381</v>
      </c>
      <c r="E971" s="45" t="s">
        <v>943</v>
      </c>
      <c r="F971" s="63">
        <f t="shared" si="65"/>
        <v>0</v>
      </c>
      <c r="G971" s="63">
        <f t="shared" si="66"/>
        <v>0</v>
      </c>
      <c r="H971" s="48"/>
      <c r="I971" s="48"/>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U971" s="30" t="str">
        <f t="shared" si="64"/>
        <v> </v>
      </c>
    </row>
    <row r="972" spans="1:47" ht="15" customHeight="1">
      <c r="A972" s="32" t="e">
        <f t="shared" si="67"/>
        <v>#N/A</v>
      </c>
      <c r="B972" s="32" t="e">
        <f>IF($D$1=" "," ",VLOOKUP($D$1,Kodtabla!$A$2:$H$107,3,FALSE))</f>
        <v>#N/A</v>
      </c>
      <c r="C972" s="44">
        <v>967</v>
      </c>
      <c r="D972" s="59" t="s">
        <v>2382</v>
      </c>
      <c r="E972" s="45" t="s">
        <v>944</v>
      </c>
      <c r="F972" s="63">
        <f t="shared" si="65"/>
        <v>0</v>
      </c>
      <c r="G972" s="63">
        <f t="shared" si="66"/>
        <v>0</v>
      </c>
      <c r="H972" s="48"/>
      <c r="I972" s="48"/>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U972" s="30" t="str">
        <f t="shared" si="64"/>
        <v> </v>
      </c>
    </row>
    <row r="973" spans="1:47" ht="15" customHeight="1">
      <c r="A973" s="32" t="e">
        <f t="shared" si="67"/>
        <v>#N/A</v>
      </c>
      <c r="B973" s="32" t="e">
        <f>IF($D$1=" "," ",VLOOKUP($D$1,Kodtabla!$A$2:$H$107,3,FALSE))</f>
        <v>#N/A</v>
      </c>
      <c r="C973" s="44">
        <v>968</v>
      </c>
      <c r="D973" s="59" t="s">
        <v>2383</v>
      </c>
      <c r="E973" s="45" t="s">
        <v>945</v>
      </c>
      <c r="F973" s="63">
        <f t="shared" si="65"/>
        <v>0</v>
      </c>
      <c r="G973" s="63">
        <f t="shared" si="66"/>
        <v>0</v>
      </c>
      <c r="H973" s="48"/>
      <c r="I973" s="48"/>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U973" s="30" t="str">
        <f t="shared" si="64"/>
        <v> </v>
      </c>
    </row>
    <row r="974" spans="1:47" ht="15" customHeight="1">
      <c r="A974" s="32" t="e">
        <f t="shared" si="67"/>
        <v>#N/A</v>
      </c>
      <c r="B974" s="32" t="e">
        <f>IF($D$1=" "," ",VLOOKUP($D$1,Kodtabla!$A$2:$H$107,3,FALSE))</f>
        <v>#N/A</v>
      </c>
      <c r="C974" s="44">
        <v>969</v>
      </c>
      <c r="D974" s="59" t="s">
        <v>2384</v>
      </c>
      <c r="E974" s="45" t="s">
        <v>946</v>
      </c>
      <c r="F974" s="63">
        <f t="shared" si="65"/>
        <v>0</v>
      </c>
      <c r="G974" s="63">
        <f t="shared" si="66"/>
        <v>0</v>
      </c>
      <c r="H974" s="48"/>
      <c r="I974" s="48"/>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U974" s="30" t="str">
        <f t="shared" si="64"/>
        <v> </v>
      </c>
    </row>
    <row r="975" spans="1:47" ht="15" customHeight="1">
      <c r="A975" s="32" t="e">
        <f t="shared" si="67"/>
        <v>#N/A</v>
      </c>
      <c r="B975" s="32" t="e">
        <f>IF($D$1=" "," ",VLOOKUP($D$1,Kodtabla!$A$2:$H$107,3,FALSE))</f>
        <v>#N/A</v>
      </c>
      <c r="C975" s="44">
        <v>970</v>
      </c>
      <c r="D975" s="59" t="s">
        <v>2385</v>
      </c>
      <c r="E975" s="45" t="s">
        <v>947</v>
      </c>
      <c r="F975" s="63">
        <f t="shared" si="65"/>
        <v>0</v>
      </c>
      <c r="G975" s="63">
        <f t="shared" si="66"/>
        <v>0</v>
      </c>
      <c r="H975" s="48"/>
      <c r="I975" s="48"/>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U975" s="30" t="str">
        <f t="shared" si="64"/>
        <v> </v>
      </c>
    </row>
    <row r="976" spans="1:47" ht="15" customHeight="1">
      <c r="A976" s="32" t="e">
        <f t="shared" si="67"/>
        <v>#N/A</v>
      </c>
      <c r="B976" s="32" t="e">
        <f>IF($D$1=" "," ",VLOOKUP($D$1,Kodtabla!$A$2:$H$107,3,FALSE))</f>
        <v>#N/A</v>
      </c>
      <c r="C976" s="44">
        <v>971</v>
      </c>
      <c r="D976" s="59" t="s">
        <v>2386</v>
      </c>
      <c r="E976" s="45" t="s">
        <v>948</v>
      </c>
      <c r="F976" s="63">
        <f t="shared" si="65"/>
        <v>0</v>
      </c>
      <c r="G976" s="63">
        <f t="shared" si="66"/>
        <v>0</v>
      </c>
      <c r="H976" s="48"/>
      <c r="I976" s="48"/>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U976" s="30" t="str">
        <f t="shared" si="64"/>
        <v> </v>
      </c>
    </row>
    <row r="977" spans="1:47" ht="15" customHeight="1">
      <c r="A977" s="32" t="e">
        <f t="shared" si="67"/>
        <v>#N/A</v>
      </c>
      <c r="B977" s="32" t="e">
        <f>IF($D$1=" "," ",VLOOKUP($D$1,Kodtabla!$A$2:$H$107,3,FALSE))</f>
        <v>#N/A</v>
      </c>
      <c r="C977" s="44">
        <v>972</v>
      </c>
      <c r="D977" s="59" t="s">
        <v>2387</v>
      </c>
      <c r="E977" s="45" t="s">
        <v>949</v>
      </c>
      <c r="F977" s="63">
        <f t="shared" si="65"/>
        <v>0</v>
      </c>
      <c r="G977" s="63">
        <f t="shared" si="66"/>
        <v>0</v>
      </c>
      <c r="H977" s="48"/>
      <c r="I977" s="48"/>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U977" s="30" t="str">
        <f t="shared" si="64"/>
        <v> </v>
      </c>
    </row>
    <row r="978" spans="1:47" ht="15" customHeight="1">
      <c r="A978" s="32" t="e">
        <f t="shared" si="67"/>
        <v>#N/A</v>
      </c>
      <c r="B978" s="32" t="e">
        <f>IF($D$1=" "," ",VLOOKUP($D$1,Kodtabla!$A$2:$H$107,3,FALSE))</f>
        <v>#N/A</v>
      </c>
      <c r="C978" s="44">
        <v>973</v>
      </c>
      <c r="D978" s="59" t="s">
        <v>2388</v>
      </c>
      <c r="E978" s="45" t="s">
        <v>950</v>
      </c>
      <c r="F978" s="63">
        <f t="shared" si="65"/>
        <v>0</v>
      </c>
      <c r="G978" s="63">
        <f t="shared" si="66"/>
        <v>0</v>
      </c>
      <c r="H978" s="48"/>
      <c r="I978" s="48"/>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U978" s="30" t="str">
        <f t="shared" si="64"/>
        <v> </v>
      </c>
    </row>
    <row r="979" spans="1:47" ht="15" customHeight="1">
      <c r="A979" s="32" t="e">
        <f t="shared" si="67"/>
        <v>#N/A</v>
      </c>
      <c r="B979" s="32" t="e">
        <f>IF($D$1=" "," ",VLOOKUP($D$1,Kodtabla!$A$2:$H$107,3,FALSE))</f>
        <v>#N/A</v>
      </c>
      <c r="C979" s="44">
        <v>974</v>
      </c>
      <c r="D979" s="59" t="s">
        <v>2389</v>
      </c>
      <c r="E979" s="45" t="s">
        <v>951</v>
      </c>
      <c r="F979" s="63">
        <f t="shared" si="65"/>
        <v>0</v>
      </c>
      <c r="G979" s="63">
        <f t="shared" si="66"/>
        <v>0</v>
      </c>
      <c r="H979" s="48"/>
      <c r="I979" s="48"/>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U979" s="30" t="str">
        <f t="shared" si="64"/>
        <v> </v>
      </c>
    </row>
    <row r="980" spans="1:47" ht="21" customHeight="1" thickBot="1">
      <c r="A980" s="32" t="e">
        <f t="shared" si="67"/>
        <v>#N/A</v>
      </c>
      <c r="B980" s="32" t="e">
        <f>IF($D$1=" "," ",VLOOKUP($D$1,Kodtabla!$A$2:$H$107,3,FALSE))</f>
        <v>#N/A</v>
      </c>
      <c r="C980" s="53">
        <v>975</v>
      </c>
      <c r="D980" s="56" t="s">
        <v>2390</v>
      </c>
      <c r="E980" s="51" t="s">
        <v>952</v>
      </c>
      <c r="F980" s="65">
        <f t="shared" si="65"/>
        <v>0</v>
      </c>
      <c r="G980" s="65">
        <f t="shared" si="66"/>
        <v>0</v>
      </c>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c r="AN980" s="49"/>
      <c r="AO980" s="49"/>
      <c r="AP980" s="49"/>
      <c r="AQ980" s="49"/>
      <c r="AR980" s="49"/>
      <c r="AS980" s="49"/>
      <c r="AU980" s="30" t="str">
        <f t="shared" si="64"/>
        <v> </v>
      </c>
    </row>
    <row r="981" spans="1:47" ht="15" customHeight="1">
      <c r="A981" s="32" t="e">
        <f t="shared" si="67"/>
        <v>#N/A</v>
      </c>
      <c r="B981" s="32" t="e">
        <f>IF($D$1=" "," ",VLOOKUP($D$1,Kodtabla!$A$2:$H$107,3,FALSE))</f>
        <v>#N/A</v>
      </c>
      <c r="C981" s="52">
        <v>976</v>
      </c>
      <c r="D981" s="57" t="s">
        <v>2391</v>
      </c>
      <c r="E981" s="50" t="s">
        <v>953</v>
      </c>
      <c r="F981" s="64">
        <f t="shared" si="65"/>
        <v>0</v>
      </c>
      <c r="G981" s="64">
        <f t="shared" si="66"/>
        <v>0</v>
      </c>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U981" s="30" t="str">
        <f t="shared" si="64"/>
        <v> </v>
      </c>
    </row>
    <row r="982" spans="1:47" ht="15" customHeight="1">
      <c r="A982" s="32" t="e">
        <f t="shared" si="67"/>
        <v>#N/A</v>
      </c>
      <c r="B982" s="32" t="e">
        <f>IF($D$1=" "," ",VLOOKUP($D$1,Kodtabla!$A$2:$H$107,3,FALSE))</f>
        <v>#N/A</v>
      </c>
      <c r="C982" s="44">
        <v>977</v>
      </c>
      <c r="D982" s="60" t="s">
        <v>2392</v>
      </c>
      <c r="E982" s="45" t="s">
        <v>954</v>
      </c>
      <c r="F982" s="63">
        <f t="shared" si="65"/>
        <v>0</v>
      </c>
      <c r="G982" s="63">
        <f t="shared" si="66"/>
        <v>0</v>
      </c>
      <c r="H982" s="48"/>
      <c r="I982" s="48"/>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U982" s="30" t="str">
        <f t="shared" si="64"/>
        <v> </v>
      </c>
    </row>
    <row r="983" spans="1:47" ht="15" customHeight="1">
      <c r="A983" s="32" t="e">
        <f t="shared" si="67"/>
        <v>#N/A</v>
      </c>
      <c r="B983" s="32" t="e">
        <f>IF($D$1=" "," ",VLOOKUP($D$1,Kodtabla!$A$2:$H$107,3,FALSE))</f>
        <v>#N/A</v>
      </c>
      <c r="C983" s="44">
        <v>978</v>
      </c>
      <c r="D983" s="60" t="s">
        <v>2393</v>
      </c>
      <c r="E983" s="45" t="s">
        <v>955</v>
      </c>
      <c r="F983" s="63">
        <f t="shared" si="65"/>
        <v>0</v>
      </c>
      <c r="G983" s="63">
        <f t="shared" si="66"/>
        <v>0</v>
      </c>
      <c r="H983" s="48"/>
      <c r="I983" s="48"/>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U983" s="30" t="str">
        <f t="shared" si="64"/>
        <v> </v>
      </c>
    </row>
    <row r="984" spans="1:47" ht="15" customHeight="1">
      <c r="A984" s="32" t="e">
        <f t="shared" si="67"/>
        <v>#N/A</v>
      </c>
      <c r="B984" s="32" t="e">
        <f>IF($D$1=" "," ",VLOOKUP($D$1,Kodtabla!$A$2:$H$107,3,FALSE))</f>
        <v>#N/A</v>
      </c>
      <c r="C984" s="44">
        <v>979</v>
      </c>
      <c r="D984" s="60" t="s">
        <v>2394</v>
      </c>
      <c r="E984" s="45" t="s">
        <v>956</v>
      </c>
      <c r="F984" s="63">
        <f t="shared" si="65"/>
        <v>0</v>
      </c>
      <c r="G984" s="63">
        <f t="shared" si="66"/>
        <v>0</v>
      </c>
      <c r="H984" s="48"/>
      <c r="I984" s="48"/>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U984" s="30" t="str">
        <f t="shared" si="64"/>
        <v> </v>
      </c>
    </row>
    <row r="985" spans="1:47" ht="15" customHeight="1">
      <c r="A985" s="32" t="e">
        <f t="shared" si="67"/>
        <v>#N/A</v>
      </c>
      <c r="B985" s="32" t="e">
        <f>IF($D$1=" "," ",VLOOKUP($D$1,Kodtabla!$A$2:$H$107,3,FALSE))</f>
        <v>#N/A</v>
      </c>
      <c r="C985" s="44">
        <v>980</v>
      </c>
      <c r="D985" s="60" t="s">
        <v>2395</v>
      </c>
      <c r="E985" s="45" t="s">
        <v>957</v>
      </c>
      <c r="F985" s="63">
        <f t="shared" si="65"/>
        <v>0</v>
      </c>
      <c r="G985" s="63">
        <f t="shared" si="66"/>
        <v>0</v>
      </c>
      <c r="H985" s="48"/>
      <c r="I985" s="48"/>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U985" s="30" t="str">
        <f t="shared" si="64"/>
        <v> </v>
      </c>
    </row>
    <row r="986" spans="1:47" ht="15" customHeight="1">
      <c r="A986" s="32" t="e">
        <f t="shared" si="67"/>
        <v>#N/A</v>
      </c>
      <c r="B986" s="32" t="e">
        <f>IF($D$1=" "," ",VLOOKUP($D$1,Kodtabla!$A$2:$H$107,3,FALSE))</f>
        <v>#N/A</v>
      </c>
      <c r="C986" s="44">
        <v>981</v>
      </c>
      <c r="D986" s="60" t="s">
        <v>2396</v>
      </c>
      <c r="E986" s="45" t="s">
        <v>958</v>
      </c>
      <c r="F986" s="63">
        <f t="shared" si="65"/>
        <v>0</v>
      </c>
      <c r="G986" s="63">
        <f t="shared" si="66"/>
        <v>0</v>
      </c>
      <c r="H986" s="48"/>
      <c r="I986" s="48"/>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U986" s="30" t="str">
        <f t="shared" si="64"/>
        <v> </v>
      </c>
    </row>
    <row r="987" spans="1:47" ht="15" customHeight="1">
      <c r="A987" s="32" t="e">
        <f t="shared" si="67"/>
        <v>#N/A</v>
      </c>
      <c r="B987" s="32" t="e">
        <f>IF($D$1=" "," ",VLOOKUP($D$1,Kodtabla!$A$2:$H$107,3,FALSE))</f>
        <v>#N/A</v>
      </c>
      <c r="C987" s="44">
        <v>982</v>
      </c>
      <c r="D987" s="60" t="s">
        <v>2397</v>
      </c>
      <c r="E987" s="45" t="s">
        <v>959</v>
      </c>
      <c r="F987" s="63">
        <f t="shared" si="65"/>
        <v>0</v>
      </c>
      <c r="G987" s="63">
        <f t="shared" si="66"/>
        <v>0</v>
      </c>
      <c r="H987" s="48"/>
      <c r="I987" s="48"/>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U987" s="30" t="str">
        <f t="shared" si="64"/>
        <v> </v>
      </c>
    </row>
    <row r="988" spans="1:47" ht="15" customHeight="1">
      <c r="A988" s="32" t="e">
        <f t="shared" si="67"/>
        <v>#N/A</v>
      </c>
      <c r="B988" s="32" t="e">
        <f>IF($D$1=" "," ",VLOOKUP($D$1,Kodtabla!$A$2:$H$107,3,FALSE))</f>
        <v>#N/A</v>
      </c>
      <c r="C988" s="44">
        <v>983</v>
      </c>
      <c r="D988" s="60" t="s">
        <v>2398</v>
      </c>
      <c r="E988" s="45" t="s">
        <v>960</v>
      </c>
      <c r="F988" s="63">
        <f t="shared" si="65"/>
        <v>0</v>
      </c>
      <c r="G988" s="63">
        <f t="shared" si="66"/>
        <v>0</v>
      </c>
      <c r="H988" s="48"/>
      <c r="I988" s="48"/>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U988" s="30" t="str">
        <f t="shared" si="64"/>
        <v> </v>
      </c>
    </row>
    <row r="989" spans="1:47" ht="15" customHeight="1">
      <c r="A989" s="32" t="e">
        <f t="shared" si="67"/>
        <v>#N/A</v>
      </c>
      <c r="B989" s="32" t="e">
        <f>IF($D$1=" "," ",VLOOKUP($D$1,Kodtabla!$A$2:$H$107,3,FALSE))</f>
        <v>#N/A</v>
      </c>
      <c r="C989" s="44">
        <v>984</v>
      </c>
      <c r="D989" s="60" t="s">
        <v>2399</v>
      </c>
      <c r="E989" s="45" t="s">
        <v>961</v>
      </c>
      <c r="F989" s="63">
        <f t="shared" si="65"/>
        <v>0</v>
      </c>
      <c r="G989" s="63">
        <f t="shared" si="66"/>
        <v>0</v>
      </c>
      <c r="H989" s="48"/>
      <c r="I989" s="48"/>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U989" s="30" t="str">
        <f t="shared" si="64"/>
        <v> </v>
      </c>
    </row>
    <row r="990" spans="1:47" ht="15" customHeight="1">
      <c r="A990" s="32" t="e">
        <f t="shared" si="67"/>
        <v>#N/A</v>
      </c>
      <c r="B990" s="32" t="e">
        <f>IF($D$1=" "," ",VLOOKUP($D$1,Kodtabla!$A$2:$H$107,3,FALSE))</f>
        <v>#N/A</v>
      </c>
      <c r="C990" s="44">
        <v>985</v>
      </c>
      <c r="D990" s="60" t="s">
        <v>2400</v>
      </c>
      <c r="E990" s="45" t="s">
        <v>962</v>
      </c>
      <c r="F990" s="63">
        <f t="shared" si="65"/>
        <v>0</v>
      </c>
      <c r="G990" s="63">
        <f t="shared" si="66"/>
        <v>0</v>
      </c>
      <c r="H990" s="48"/>
      <c r="I990" s="48"/>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U990" s="30" t="str">
        <f t="shared" si="64"/>
        <v> </v>
      </c>
    </row>
    <row r="991" spans="1:47" ht="15" customHeight="1">
      <c r="A991" s="32" t="e">
        <f t="shared" si="67"/>
        <v>#N/A</v>
      </c>
      <c r="B991" s="32" t="e">
        <f>IF($D$1=" "," ",VLOOKUP($D$1,Kodtabla!$A$2:$H$107,3,FALSE))</f>
        <v>#N/A</v>
      </c>
      <c r="C991" s="44">
        <v>986</v>
      </c>
      <c r="D991" s="60" t="s">
        <v>2401</v>
      </c>
      <c r="E991" s="45" t="s">
        <v>963</v>
      </c>
      <c r="F991" s="63">
        <f t="shared" si="65"/>
        <v>0</v>
      </c>
      <c r="G991" s="63">
        <f t="shared" si="66"/>
        <v>0</v>
      </c>
      <c r="H991" s="48"/>
      <c r="I991" s="48"/>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U991" s="30" t="str">
        <f t="shared" si="64"/>
        <v> </v>
      </c>
    </row>
    <row r="992" spans="1:47" ht="15" customHeight="1">
      <c r="A992" s="32" t="e">
        <f t="shared" si="67"/>
        <v>#N/A</v>
      </c>
      <c r="B992" s="32" t="e">
        <f>IF($D$1=" "," ",VLOOKUP($D$1,Kodtabla!$A$2:$H$107,3,FALSE))</f>
        <v>#N/A</v>
      </c>
      <c r="C992" s="44">
        <v>987</v>
      </c>
      <c r="D992" s="60" t="s">
        <v>2402</v>
      </c>
      <c r="E992" s="45" t="s">
        <v>964</v>
      </c>
      <c r="F992" s="63">
        <f t="shared" si="65"/>
        <v>0</v>
      </c>
      <c r="G992" s="63">
        <f t="shared" si="66"/>
        <v>0</v>
      </c>
      <c r="H992" s="48"/>
      <c r="I992" s="48"/>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U992" s="30" t="str">
        <f t="shared" si="64"/>
        <v> </v>
      </c>
    </row>
    <row r="993" spans="1:47" ht="15" customHeight="1">
      <c r="A993" s="32" t="e">
        <f t="shared" si="67"/>
        <v>#N/A</v>
      </c>
      <c r="B993" s="32" t="e">
        <f>IF($D$1=" "," ",VLOOKUP($D$1,Kodtabla!$A$2:$H$107,3,FALSE))</f>
        <v>#N/A</v>
      </c>
      <c r="C993" s="44">
        <v>988</v>
      </c>
      <c r="D993" s="60" t="s">
        <v>2403</v>
      </c>
      <c r="E993" s="45" t="s">
        <v>965</v>
      </c>
      <c r="F993" s="63">
        <f t="shared" si="65"/>
        <v>0</v>
      </c>
      <c r="G993" s="63">
        <f t="shared" si="66"/>
        <v>0</v>
      </c>
      <c r="H993" s="48"/>
      <c r="I993" s="48"/>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U993" s="30" t="str">
        <f t="shared" si="64"/>
        <v> </v>
      </c>
    </row>
    <row r="994" spans="1:47" ht="15" customHeight="1">
      <c r="A994" s="32" t="e">
        <f t="shared" si="67"/>
        <v>#N/A</v>
      </c>
      <c r="B994" s="32" t="e">
        <f>IF($D$1=" "," ",VLOOKUP($D$1,Kodtabla!$A$2:$H$107,3,FALSE))</f>
        <v>#N/A</v>
      </c>
      <c r="C994" s="44">
        <v>989</v>
      </c>
      <c r="D994" s="60" t="s">
        <v>2404</v>
      </c>
      <c r="E994" s="45" t="s">
        <v>966</v>
      </c>
      <c r="F994" s="63">
        <f t="shared" si="65"/>
        <v>0</v>
      </c>
      <c r="G994" s="63">
        <f t="shared" si="66"/>
        <v>0</v>
      </c>
      <c r="H994" s="48"/>
      <c r="I994" s="48"/>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U994" s="30" t="str">
        <f t="shared" si="64"/>
        <v> </v>
      </c>
    </row>
    <row r="995" spans="1:47" ht="15" customHeight="1">
      <c r="A995" s="32" t="e">
        <f t="shared" si="67"/>
        <v>#N/A</v>
      </c>
      <c r="B995" s="32" t="e">
        <f>IF($D$1=" "," ",VLOOKUP($D$1,Kodtabla!$A$2:$H$107,3,FALSE))</f>
        <v>#N/A</v>
      </c>
      <c r="C995" s="44">
        <v>990</v>
      </c>
      <c r="D995" s="60" t="s">
        <v>2405</v>
      </c>
      <c r="E995" s="45" t="s">
        <v>967</v>
      </c>
      <c r="F995" s="63">
        <f t="shared" si="65"/>
        <v>0</v>
      </c>
      <c r="G995" s="63">
        <f t="shared" si="66"/>
        <v>0</v>
      </c>
      <c r="H995" s="48"/>
      <c r="I995" s="48"/>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U995" s="30" t="str">
        <f t="shared" si="64"/>
        <v> </v>
      </c>
    </row>
    <row r="996" spans="1:47" ht="15" customHeight="1">
      <c r="A996" s="32" t="e">
        <f t="shared" si="67"/>
        <v>#N/A</v>
      </c>
      <c r="B996" s="32" t="e">
        <f>IF($D$1=" "," ",VLOOKUP($D$1,Kodtabla!$A$2:$H$107,3,FALSE))</f>
        <v>#N/A</v>
      </c>
      <c r="C996" s="44">
        <v>991</v>
      </c>
      <c r="D996" s="60" t="s">
        <v>2406</v>
      </c>
      <c r="E996" s="45" t="s">
        <v>968</v>
      </c>
      <c r="F996" s="63">
        <f t="shared" si="65"/>
        <v>0</v>
      </c>
      <c r="G996" s="63">
        <f t="shared" si="66"/>
        <v>0</v>
      </c>
      <c r="H996" s="48"/>
      <c r="I996" s="48"/>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U996" s="30" t="str">
        <f t="shared" si="64"/>
        <v> </v>
      </c>
    </row>
    <row r="997" spans="1:47" ht="18" customHeight="1">
      <c r="A997" s="32" t="e">
        <f t="shared" si="67"/>
        <v>#N/A</v>
      </c>
      <c r="B997" s="32" t="e">
        <f>IF($D$1=" "," ",VLOOKUP($D$1,Kodtabla!$A$2:$H$107,3,FALSE))</f>
        <v>#N/A</v>
      </c>
      <c r="C997" s="44">
        <v>992</v>
      </c>
      <c r="D997" s="60" t="s">
        <v>2407</v>
      </c>
      <c r="E997" s="45" t="s">
        <v>969</v>
      </c>
      <c r="F997" s="63">
        <f t="shared" si="65"/>
        <v>0</v>
      </c>
      <c r="G997" s="63">
        <f t="shared" si="66"/>
        <v>0</v>
      </c>
      <c r="H997" s="48"/>
      <c r="I997" s="48"/>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7"/>
      <c r="AU997" s="30" t="str">
        <f t="shared" si="64"/>
        <v> </v>
      </c>
    </row>
    <row r="998" spans="3:47" ht="15" customHeight="1">
      <c r="C998" s="70" t="s">
        <v>2409</v>
      </c>
      <c r="D998" s="70"/>
      <c r="E998" s="70"/>
      <c r="F998" s="8">
        <f>H998+J998+L998+N998+P998+R998+T998+V998+X998+Z998+AB998+AD998+AF998+AH998+AJ998+AL998+AN998+AP998+AR998</f>
        <v>0</v>
      </c>
      <c r="G998" s="8">
        <f>I998+K998+M998+O998+Q998+S998+U998+W998+Y998+AA998+AC998+AE998+AG998+AI998+AK998+AM998+AO998+AQ998+AS998</f>
        <v>0</v>
      </c>
      <c r="H998" s="62">
        <f>SUM(H981:H997)</f>
        <v>0</v>
      </c>
      <c r="I998" s="62">
        <f>SUM(I981:I997)</f>
        <v>0</v>
      </c>
      <c r="J998" s="8">
        <f>SUM(J981:J997)</f>
        <v>0</v>
      </c>
      <c r="K998" s="8">
        <f aca="true" t="shared" si="68" ref="K998:AS998">SUM(K981:K997)</f>
        <v>0</v>
      </c>
      <c r="L998" s="8">
        <f t="shared" si="68"/>
        <v>0</v>
      </c>
      <c r="M998" s="8">
        <f t="shared" si="68"/>
        <v>0</v>
      </c>
      <c r="N998" s="8">
        <f t="shared" si="68"/>
        <v>0</v>
      </c>
      <c r="O998" s="8">
        <f t="shared" si="68"/>
        <v>0</v>
      </c>
      <c r="P998" s="8">
        <f t="shared" si="68"/>
        <v>0</v>
      </c>
      <c r="Q998" s="8">
        <f t="shared" si="68"/>
        <v>0</v>
      </c>
      <c r="R998" s="8">
        <f t="shared" si="68"/>
        <v>0</v>
      </c>
      <c r="S998" s="8">
        <f t="shared" si="68"/>
        <v>0</v>
      </c>
      <c r="T998" s="8">
        <f t="shared" si="68"/>
        <v>0</v>
      </c>
      <c r="U998" s="8">
        <f t="shared" si="68"/>
        <v>0</v>
      </c>
      <c r="V998" s="8">
        <f t="shared" si="68"/>
        <v>0</v>
      </c>
      <c r="W998" s="8">
        <f t="shared" si="68"/>
        <v>0</v>
      </c>
      <c r="X998" s="8">
        <f t="shared" si="68"/>
        <v>0</v>
      </c>
      <c r="Y998" s="8">
        <f t="shared" si="68"/>
        <v>0</v>
      </c>
      <c r="Z998" s="8">
        <f t="shared" si="68"/>
        <v>0</v>
      </c>
      <c r="AA998" s="8">
        <f t="shared" si="68"/>
        <v>0</v>
      </c>
      <c r="AB998" s="8">
        <f t="shared" si="68"/>
        <v>0</v>
      </c>
      <c r="AC998" s="8">
        <f t="shared" si="68"/>
        <v>0</v>
      </c>
      <c r="AD998" s="8">
        <f t="shared" si="68"/>
        <v>0</v>
      </c>
      <c r="AE998" s="8">
        <f t="shared" si="68"/>
        <v>0</v>
      </c>
      <c r="AF998" s="8">
        <f t="shared" si="68"/>
        <v>0</v>
      </c>
      <c r="AG998" s="8">
        <f t="shared" si="68"/>
        <v>0</v>
      </c>
      <c r="AH998" s="8">
        <f t="shared" si="68"/>
        <v>0</v>
      </c>
      <c r="AI998" s="8">
        <f t="shared" si="68"/>
        <v>0</v>
      </c>
      <c r="AJ998" s="8">
        <f t="shared" si="68"/>
        <v>0</v>
      </c>
      <c r="AK998" s="8">
        <f t="shared" si="68"/>
        <v>0</v>
      </c>
      <c r="AL998" s="8">
        <f t="shared" si="68"/>
        <v>0</v>
      </c>
      <c r="AM998" s="8">
        <f t="shared" si="68"/>
        <v>0</v>
      </c>
      <c r="AN998" s="8">
        <f t="shared" si="68"/>
        <v>0</v>
      </c>
      <c r="AO998" s="8">
        <f t="shared" si="68"/>
        <v>0</v>
      </c>
      <c r="AP998" s="8">
        <f t="shared" si="68"/>
        <v>0</v>
      </c>
      <c r="AQ998" s="8">
        <f t="shared" si="68"/>
        <v>0</v>
      </c>
      <c r="AR998" s="8">
        <f t="shared" si="68"/>
        <v>0</v>
      </c>
      <c r="AS998" s="8">
        <f t="shared" si="68"/>
        <v>0</v>
      </c>
      <c r="AU998" s="30" t="str">
        <f t="shared" si="64"/>
        <v> </v>
      </c>
    </row>
    <row r="999" spans="3:47" ht="15" customHeight="1">
      <c r="C999" s="70" t="s">
        <v>2408</v>
      </c>
      <c r="D999" s="70"/>
      <c r="E999" s="70"/>
      <c r="F999" s="8">
        <f>H999+J999+L999+N999+P999+R999+T999+V999+X999+Z999+AB999+AD999+AF999+AH999+AJ999+AL999+AN999+AP999+AR999</f>
        <v>0</v>
      </c>
      <c r="G999" s="8">
        <f>I999+K999+M999+O999+Q999+S999+U999+W999+Y999+AA999+AC999+AE999+AG999+AI999+AK999+AM999+AO999+AQ999+AS999</f>
        <v>0</v>
      </c>
      <c r="H999" s="62">
        <f>SUM(H884:H980)</f>
        <v>0</v>
      </c>
      <c r="I999" s="62">
        <f>SUM(I884:I980)</f>
        <v>0</v>
      </c>
      <c r="J999" s="8">
        <f>SUM(J884:J980)</f>
        <v>0</v>
      </c>
      <c r="K999" s="8">
        <f aca="true" t="shared" si="69" ref="K999:AS999">SUM(K884:K980)</f>
        <v>0</v>
      </c>
      <c r="L999" s="8">
        <f t="shared" si="69"/>
        <v>0</v>
      </c>
      <c r="M999" s="8">
        <f t="shared" si="69"/>
        <v>0</v>
      </c>
      <c r="N999" s="8">
        <f t="shared" si="69"/>
        <v>0</v>
      </c>
      <c r="O999" s="8">
        <f t="shared" si="69"/>
        <v>0</v>
      </c>
      <c r="P999" s="8">
        <f t="shared" si="69"/>
        <v>0</v>
      </c>
      <c r="Q999" s="8">
        <f t="shared" si="69"/>
        <v>0</v>
      </c>
      <c r="R999" s="8">
        <f t="shared" si="69"/>
        <v>0</v>
      </c>
      <c r="S999" s="8">
        <f t="shared" si="69"/>
        <v>0</v>
      </c>
      <c r="T999" s="8">
        <f t="shared" si="69"/>
        <v>0</v>
      </c>
      <c r="U999" s="8">
        <f t="shared" si="69"/>
        <v>0</v>
      </c>
      <c r="V999" s="8">
        <f t="shared" si="69"/>
        <v>0</v>
      </c>
      <c r="W999" s="8">
        <f t="shared" si="69"/>
        <v>0</v>
      </c>
      <c r="X999" s="8">
        <f t="shared" si="69"/>
        <v>0</v>
      </c>
      <c r="Y999" s="8">
        <f t="shared" si="69"/>
        <v>0</v>
      </c>
      <c r="Z999" s="8">
        <f t="shared" si="69"/>
        <v>0</v>
      </c>
      <c r="AA999" s="8">
        <f t="shared" si="69"/>
        <v>0</v>
      </c>
      <c r="AB999" s="8">
        <f t="shared" si="69"/>
        <v>0</v>
      </c>
      <c r="AC999" s="8">
        <f t="shared" si="69"/>
        <v>0</v>
      </c>
      <c r="AD999" s="8">
        <f t="shared" si="69"/>
        <v>0</v>
      </c>
      <c r="AE999" s="8">
        <f t="shared" si="69"/>
        <v>0</v>
      </c>
      <c r="AF999" s="8">
        <f t="shared" si="69"/>
        <v>0</v>
      </c>
      <c r="AG999" s="8">
        <f t="shared" si="69"/>
        <v>0</v>
      </c>
      <c r="AH999" s="8">
        <f t="shared" si="69"/>
        <v>0</v>
      </c>
      <c r="AI999" s="8">
        <f t="shared" si="69"/>
        <v>0</v>
      </c>
      <c r="AJ999" s="8">
        <f t="shared" si="69"/>
        <v>0</v>
      </c>
      <c r="AK999" s="8">
        <f t="shared" si="69"/>
        <v>0</v>
      </c>
      <c r="AL999" s="8">
        <f t="shared" si="69"/>
        <v>0</v>
      </c>
      <c r="AM999" s="8">
        <f t="shared" si="69"/>
        <v>0</v>
      </c>
      <c r="AN999" s="8">
        <f t="shared" si="69"/>
        <v>0</v>
      </c>
      <c r="AO999" s="8">
        <f t="shared" si="69"/>
        <v>0</v>
      </c>
      <c r="AP999" s="8">
        <f t="shared" si="69"/>
        <v>0</v>
      </c>
      <c r="AQ999" s="8">
        <f t="shared" si="69"/>
        <v>0</v>
      </c>
      <c r="AR999" s="8">
        <f t="shared" si="69"/>
        <v>0</v>
      </c>
      <c r="AS999" s="8">
        <f t="shared" si="69"/>
        <v>0</v>
      </c>
      <c r="AU999" s="30" t="str">
        <f t="shared" si="64"/>
        <v> </v>
      </c>
    </row>
    <row r="1000" spans="10:47" ht="15" customHeight="1">
      <c r="J1000" s="1" t="str">
        <f>IF(J998&lt;&gt;J999,"Hibás"," ")</f>
        <v> </v>
      </c>
      <c r="K1000" s="1" t="str">
        <f aca="true" t="shared" si="70" ref="K1000:AS1000">IF(K998&lt;&gt;K999,"Hibás"," ")</f>
        <v> </v>
      </c>
      <c r="L1000" s="1" t="str">
        <f t="shared" si="70"/>
        <v> </v>
      </c>
      <c r="M1000" s="1" t="str">
        <f t="shared" si="70"/>
        <v> </v>
      </c>
      <c r="N1000" s="1" t="str">
        <f t="shared" si="70"/>
        <v> </v>
      </c>
      <c r="O1000" s="1" t="str">
        <f t="shared" si="70"/>
        <v> </v>
      </c>
      <c r="P1000" s="1" t="str">
        <f t="shared" si="70"/>
        <v> </v>
      </c>
      <c r="Q1000" s="1" t="str">
        <f t="shared" si="70"/>
        <v> </v>
      </c>
      <c r="R1000" s="1" t="str">
        <f t="shared" si="70"/>
        <v> </v>
      </c>
      <c r="S1000" s="1" t="str">
        <f t="shared" si="70"/>
        <v> </v>
      </c>
      <c r="T1000" s="1" t="str">
        <f t="shared" si="70"/>
        <v> </v>
      </c>
      <c r="U1000" s="1" t="str">
        <f t="shared" si="70"/>
        <v> </v>
      </c>
      <c r="V1000" s="1" t="str">
        <f t="shared" si="70"/>
        <v> </v>
      </c>
      <c r="W1000" s="1" t="str">
        <f t="shared" si="70"/>
        <v> </v>
      </c>
      <c r="X1000" s="1" t="str">
        <f t="shared" si="70"/>
        <v> </v>
      </c>
      <c r="Y1000" s="1" t="str">
        <f t="shared" si="70"/>
        <v> </v>
      </c>
      <c r="Z1000" s="1" t="str">
        <f t="shared" si="70"/>
        <v> </v>
      </c>
      <c r="AA1000" s="1" t="str">
        <f t="shared" si="70"/>
        <v> </v>
      </c>
      <c r="AB1000" s="1" t="str">
        <f t="shared" si="70"/>
        <v> </v>
      </c>
      <c r="AC1000" s="1" t="str">
        <f t="shared" si="70"/>
        <v> </v>
      </c>
      <c r="AD1000" s="1" t="str">
        <f t="shared" si="70"/>
        <v> </v>
      </c>
      <c r="AE1000" s="1" t="str">
        <f t="shared" si="70"/>
        <v> </v>
      </c>
      <c r="AF1000" s="1" t="str">
        <f t="shared" si="70"/>
        <v> </v>
      </c>
      <c r="AG1000" s="1" t="str">
        <f t="shared" si="70"/>
        <v> </v>
      </c>
      <c r="AH1000" s="1" t="str">
        <f t="shared" si="70"/>
        <v> </v>
      </c>
      <c r="AI1000" s="1" t="str">
        <f t="shared" si="70"/>
        <v> </v>
      </c>
      <c r="AJ1000" s="1" t="str">
        <f t="shared" si="70"/>
        <v> </v>
      </c>
      <c r="AK1000" s="1" t="str">
        <f t="shared" si="70"/>
        <v> </v>
      </c>
      <c r="AL1000" s="1" t="str">
        <f t="shared" si="70"/>
        <v> </v>
      </c>
      <c r="AM1000" s="1" t="str">
        <f t="shared" si="70"/>
        <v> </v>
      </c>
      <c r="AN1000" s="1" t="str">
        <f t="shared" si="70"/>
        <v> </v>
      </c>
      <c r="AO1000" s="1" t="str">
        <f t="shared" si="70"/>
        <v> </v>
      </c>
      <c r="AP1000" s="1" t="str">
        <f t="shared" si="70"/>
        <v> </v>
      </c>
      <c r="AQ1000" s="1" t="str">
        <f t="shared" si="70"/>
        <v> </v>
      </c>
      <c r="AR1000" s="1" t="str">
        <f t="shared" si="70"/>
        <v> </v>
      </c>
      <c r="AS1000" s="1" t="str">
        <f t="shared" si="70"/>
        <v> </v>
      </c>
      <c r="AU1000" s="2" t="str">
        <f>IF(F1000&gt;=G1000," "," ERONAT")</f>
        <v> </v>
      </c>
    </row>
    <row r="1001" spans="3:5" ht="15" customHeight="1">
      <c r="C1001" s="68" t="s">
        <v>2464</v>
      </c>
      <c r="D1001" s="68"/>
      <c r="E1001" s="68"/>
    </row>
  </sheetData>
  <sheetProtection password="D594" sheet="1"/>
  <mergeCells count="26">
    <mergeCell ref="AP2:AQ2"/>
    <mergeCell ref="R2:S2"/>
    <mergeCell ref="T2:U2"/>
    <mergeCell ref="V2:W2"/>
    <mergeCell ref="AR2:AS2"/>
    <mergeCell ref="AJ2:AK2"/>
    <mergeCell ref="C998:E998"/>
    <mergeCell ref="Z2:AA2"/>
    <mergeCell ref="AB2:AC2"/>
    <mergeCell ref="AD2:AE2"/>
    <mergeCell ref="AF2:AG2"/>
    <mergeCell ref="AH2:AI2"/>
    <mergeCell ref="D2:D3"/>
    <mergeCell ref="P2:Q2"/>
    <mergeCell ref="N2:O2"/>
    <mergeCell ref="H2:I2"/>
    <mergeCell ref="C1001:E1001"/>
    <mergeCell ref="AN2:AO2"/>
    <mergeCell ref="C999:E999"/>
    <mergeCell ref="C2:C3"/>
    <mergeCell ref="E2:E3"/>
    <mergeCell ref="AL2:AM2"/>
    <mergeCell ref="X2:Y2"/>
    <mergeCell ref="F2:G2"/>
    <mergeCell ref="J2:K2"/>
    <mergeCell ref="L2:M2"/>
  </mergeCells>
  <dataValidations count="3">
    <dataValidation type="list" allowBlank="1" showInputMessage="1" showErrorMessage="1" sqref="D1">
      <formula1>medici_fam</formula1>
    </dataValidation>
    <dataValidation allowBlank="1" showInputMessage="1" showErrorMessage="1" promptTitle="Figyelem:" prompt="HAMIS" sqref="AS872 J29:M29 L28:AS28 AF29:AS29 J130:O137 J138:M141 O138:O141 Q138:Q141 S138:S141 U138:U141 W138:W141 Y138:Y141 AA138:AA141 AC138:AC141 AD137:AS137 AE138:AE141 AG138:AG141 AI138:AI141 AK138:AK141 AM138:AM141 AO138:AO141 AQ138:AQ141 AS138:AS141 J179:O180 J190:O193 J200:M200 K201 M201 O201 Q201 S201 U201 W201 Y201 AA201 AC201 AE201 AG201 AI201 AK201 AM201 AO201 AQ201 AS201 J261:K261 K262 J263:L263 M262:M263 O262 Q262 S262 U262 W262 Y262 AA262 AC262 AE262 AG262 AI262 AK262 AM262 AO262 AQ262 AS262 AN261:AS261 L276:AS276 J304:W305 J306:K326 L315:M316 J331:K339 J341:K341 J343:K359 L344:O346 R358:AS359 J369:K370 L369:W369 J373:W374 X373:AC373 J375:M375 P393:AS393 N398:AS398 J414:AC414 J442:K442 AJ450:AS451 J450:K502 J530:K531 J534:O539 J583:K583 J616:K616 J633:K642 Q634:AS634 J651:K659 J667:O667 R672:AS672 J706:Q706 K707:K710 M707:M710 O707:O710 Q707:Q710 S706:S710"/>
    <dataValidation allowBlank="1" showInputMessage="1" showErrorMessage="1" promptTitle="Figyelem:" prompt="HAMIS" sqref="U706:U710 W706:W710 Y706:Y710 AA706:AA710 AC706:AC710 AE706:AE710 AG706:AG710 AI706:AI710 AK706:AK710 AM706:AM710 AO706:AO710 AQ706:AQ710 AS706:AS710 J714:K716 J719:K719 J730:M782 N734:AA734 N736:O736 N743:O754 AD738:AS782 L783:AS849 K852 M852 O852 Q852 S852 U852 W852 Y852 AA852 AC852 AE852 AG852 AQ852 AS852 AI852 AK852 AM852 AO852 K872 M872 O872 Q872 S872 U872 W872 Y872 AA872 AC872 AE872 AG872 AI872 AK872 AM872 AO872 AQ872"/>
  </dataValidations>
  <printOptions/>
  <pageMargins left="0.7" right="0.7" top="0.75" bottom="0.75" header="0.3" footer="0.3"/>
  <pageSetup horizontalDpi="600" verticalDpi="600" orientation="portrait" r:id="rId2"/>
  <ignoredErrors>
    <ignoredError sqref="J998:K998" formulaRange="1"/>
  </ignoredErrors>
  <drawing r:id="rId1"/>
</worksheet>
</file>

<file path=xl/worksheets/sheet2.xml><?xml version="1.0" encoding="utf-8"?>
<worksheet xmlns="http://schemas.openxmlformats.org/spreadsheetml/2006/main" xmlns:r="http://schemas.openxmlformats.org/officeDocument/2006/relationships">
  <dimension ref="A1:V112"/>
  <sheetViews>
    <sheetView zoomScalePageLayoutView="0" workbookViewId="0" topLeftCell="A1">
      <selection activeCell="A2" sqref="A2:J99"/>
    </sheetView>
  </sheetViews>
  <sheetFormatPr defaultColWidth="22.140625" defaultRowHeight="15" customHeight="1"/>
  <cols>
    <col min="1" max="1" width="29.140625" style="13" bestFit="1" customWidth="1"/>
    <col min="2" max="2" width="9.140625" style="13" customWidth="1"/>
    <col min="3" max="3" width="48.7109375" style="13" bestFit="1" customWidth="1"/>
    <col min="4" max="4" width="95.57421875" style="13" bestFit="1" customWidth="1"/>
    <col min="5" max="5" width="13.8515625" style="13" bestFit="1" customWidth="1"/>
    <col min="6" max="6" width="32.7109375" style="13" bestFit="1" customWidth="1"/>
    <col min="7" max="7" width="42.421875" style="13" bestFit="1" customWidth="1"/>
    <col min="8" max="8" width="33.00390625" style="13" bestFit="1" customWidth="1"/>
    <col min="9" max="9" width="22.140625" style="13" customWidth="1"/>
    <col min="10" max="10" width="31.57421875" style="13" bestFit="1" customWidth="1"/>
    <col min="11" max="11" width="4.421875" style="13" customWidth="1"/>
    <col min="12" max="12" width="38.140625" style="13" customWidth="1"/>
    <col min="13" max="18" width="22.140625" style="13" customWidth="1"/>
    <col min="19" max="19" width="45.421875" style="15" customWidth="1"/>
    <col min="20" max="20" width="10.00390625" style="15" customWidth="1"/>
    <col min="21" max="21" width="73.00390625" style="15" customWidth="1"/>
    <col min="22" max="16384" width="22.140625" style="13" customWidth="1"/>
  </cols>
  <sheetData>
    <row r="1" spans="1:22" ht="15" customHeight="1">
      <c r="A1" s="11" t="s">
        <v>972</v>
      </c>
      <c r="B1" s="11" t="s">
        <v>973</v>
      </c>
      <c r="C1" s="11" t="s">
        <v>974</v>
      </c>
      <c r="D1" s="11" t="s">
        <v>975</v>
      </c>
      <c r="E1" s="11" t="s">
        <v>976</v>
      </c>
      <c r="F1" s="11" t="s">
        <v>2573</v>
      </c>
      <c r="G1" s="11" t="s">
        <v>2574</v>
      </c>
      <c r="H1" s="11" t="s">
        <v>2575</v>
      </c>
      <c r="I1" s="11"/>
      <c r="J1" s="11" t="s">
        <v>2576</v>
      </c>
      <c r="L1" s="14" t="s">
        <v>977</v>
      </c>
      <c r="N1" s="14" t="s">
        <v>978</v>
      </c>
      <c r="T1" s="16" t="s">
        <v>979</v>
      </c>
      <c r="U1" s="16" t="s">
        <v>980</v>
      </c>
      <c r="V1" s="16" t="s">
        <v>981</v>
      </c>
    </row>
    <row r="2" spans="1:22" ht="15" customHeight="1">
      <c r="A2" s="13" t="s">
        <v>982</v>
      </c>
      <c r="B2" s="13" t="s">
        <v>2708</v>
      </c>
      <c r="C2" s="13" t="s">
        <v>983</v>
      </c>
      <c r="D2" s="13" t="s">
        <v>2638</v>
      </c>
      <c r="E2" s="13" t="s">
        <v>2468</v>
      </c>
      <c r="F2" s="13" t="s">
        <v>2531</v>
      </c>
      <c r="G2" s="13" t="s">
        <v>984</v>
      </c>
      <c r="H2" s="13" t="s">
        <v>984</v>
      </c>
      <c r="I2" s="12">
        <v>1</v>
      </c>
      <c r="J2" s="13" t="s">
        <v>2592</v>
      </c>
      <c r="L2" s="17" t="s">
        <v>985</v>
      </c>
      <c r="N2" s="17" t="s">
        <v>986</v>
      </c>
      <c r="T2" s="18">
        <v>1</v>
      </c>
      <c r="U2" s="19" t="s">
        <v>987</v>
      </c>
      <c r="V2" s="18" t="s">
        <v>988</v>
      </c>
    </row>
    <row r="3" spans="1:22" ht="15" customHeight="1">
      <c r="A3" s="13" t="s">
        <v>989</v>
      </c>
      <c r="B3" s="13" t="s">
        <v>2709</v>
      </c>
      <c r="C3" s="13" t="s">
        <v>990</v>
      </c>
      <c r="D3" s="13" t="s">
        <v>2639</v>
      </c>
      <c r="E3" s="13" t="s">
        <v>2469</v>
      </c>
      <c r="F3" s="13" t="s">
        <v>991</v>
      </c>
      <c r="G3" s="13" t="s">
        <v>2593</v>
      </c>
      <c r="H3" s="13" t="s">
        <v>984</v>
      </c>
      <c r="I3" s="12">
        <v>1</v>
      </c>
      <c r="J3" s="13" t="s">
        <v>2592</v>
      </c>
      <c r="L3" s="17" t="s">
        <v>992</v>
      </c>
      <c r="N3" s="17" t="s">
        <v>993</v>
      </c>
      <c r="T3" s="18">
        <v>2</v>
      </c>
      <c r="U3" s="19" t="s">
        <v>994</v>
      </c>
      <c r="V3" s="18" t="s">
        <v>995</v>
      </c>
    </row>
    <row r="4" spans="1:22" ht="15" customHeight="1">
      <c r="A4" s="13" t="s">
        <v>996</v>
      </c>
      <c r="B4" s="13" t="s">
        <v>2710</v>
      </c>
      <c r="C4" s="13" t="s">
        <v>997</v>
      </c>
      <c r="D4" s="13" t="s">
        <v>2711</v>
      </c>
      <c r="E4" s="13" t="s">
        <v>2532</v>
      </c>
      <c r="F4" s="13" t="s">
        <v>2533</v>
      </c>
      <c r="G4" s="13" t="s">
        <v>2594</v>
      </c>
      <c r="H4" s="13" t="s">
        <v>984</v>
      </c>
      <c r="I4" s="12">
        <v>1</v>
      </c>
      <c r="J4" s="13" t="s">
        <v>2592</v>
      </c>
      <c r="T4" s="18">
        <v>3</v>
      </c>
      <c r="U4" s="19" t="s">
        <v>998</v>
      </c>
      <c r="V4" s="18" t="s">
        <v>999</v>
      </c>
    </row>
    <row r="5" spans="1:22" ht="15" customHeight="1">
      <c r="A5" s="13" t="s">
        <v>1000</v>
      </c>
      <c r="B5" s="13" t="s">
        <v>2712</v>
      </c>
      <c r="C5" s="13" t="s">
        <v>1001</v>
      </c>
      <c r="D5" s="13" t="s">
        <v>2640</v>
      </c>
      <c r="E5" s="13" t="s">
        <v>2713</v>
      </c>
      <c r="F5" s="13" t="s">
        <v>1002</v>
      </c>
      <c r="G5" s="13" t="s">
        <v>984</v>
      </c>
      <c r="H5" s="13" t="s">
        <v>984</v>
      </c>
      <c r="I5" s="12">
        <v>1</v>
      </c>
      <c r="J5" s="13" t="s">
        <v>2592</v>
      </c>
      <c r="T5" s="18">
        <v>4</v>
      </c>
      <c r="U5" s="19" t="s">
        <v>1003</v>
      </c>
      <c r="V5" s="18" t="s">
        <v>1004</v>
      </c>
    </row>
    <row r="6" spans="1:22" ht="15" customHeight="1">
      <c r="A6" s="13" t="s">
        <v>1005</v>
      </c>
      <c r="B6" s="13" t="s">
        <v>2714</v>
      </c>
      <c r="C6" s="13" t="s">
        <v>2641</v>
      </c>
      <c r="D6" s="13" t="s">
        <v>2715</v>
      </c>
      <c r="E6" s="13" t="s">
        <v>2595</v>
      </c>
      <c r="F6" s="13" t="s">
        <v>1006</v>
      </c>
      <c r="G6" s="13" t="s">
        <v>984</v>
      </c>
      <c r="H6" s="13" t="s">
        <v>984</v>
      </c>
      <c r="I6" s="12">
        <v>3</v>
      </c>
      <c r="J6" s="13" t="s">
        <v>2596</v>
      </c>
      <c r="L6" s="14" t="s">
        <v>1007</v>
      </c>
      <c r="T6" s="18">
        <v>5</v>
      </c>
      <c r="U6" s="19" t="s">
        <v>1008</v>
      </c>
      <c r="V6" s="18" t="s">
        <v>1009</v>
      </c>
    </row>
    <row r="7" spans="1:22" ht="15" customHeight="1">
      <c r="A7" s="13" t="s">
        <v>2470</v>
      </c>
      <c r="B7" s="13" t="s">
        <v>2716</v>
      </c>
      <c r="C7" s="13" t="s">
        <v>2534</v>
      </c>
      <c r="D7" s="13" t="s">
        <v>2643</v>
      </c>
      <c r="E7" s="13" t="s">
        <v>2535</v>
      </c>
      <c r="F7" s="13" t="s">
        <v>1010</v>
      </c>
      <c r="G7" s="13" t="s">
        <v>984</v>
      </c>
      <c r="H7" s="13" t="s">
        <v>984</v>
      </c>
      <c r="I7" s="12">
        <v>1</v>
      </c>
      <c r="J7" s="13" t="s">
        <v>2592</v>
      </c>
      <c r="L7" s="17" t="s">
        <v>1011</v>
      </c>
      <c r="T7" s="18">
        <v>6</v>
      </c>
      <c r="U7" s="19" t="s">
        <v>1012</v>
      </c>
      <c r="V7" s="18" t="s">
        <v>1013</v>
      </c>
    </row>
    <row r="8" spans="1:22" ht="15" customHeight="1">
      <c r="A8" s="13" t="s">
        <v>1014</v>
      </c>
      <c r="B8" s="13" t="s">
        <v>2717</v>
      </c>
      <c r="C8" s="13" t="s">
        <v>1015</v>
      </c>
      <c r="D8" s="13" t="s">
        <v>2718</v>
      </c>
      <c r="E8" s="13" t="s">
        <v>2471</v>
      </c>
      <c r="F8" s="13" t="s">
        <v>1016</v>
      </c>
      <c r="G8" s="13" t="s">
        <v>984</v>
      </c>
      <c r="H8" s="13" t="s">
        <v>984</v>
      </c>
      <c r="I8" s="12">
        <v>1</v>
      </c>
      <c r="J8" s="13" t="s">
        <v>2592</v>
      </c>
      <c r="L8" s="17" t="s">
        <v>1017</v>
      </c>
      <c r="T8" s="18">
        <v>7</v>
      </c>
      <c r="U8" s="19" t="s">
        <v>1018</v>
      </c>
      <c r="V8" s="18" t="s">
        <v>1019</v>
      </c>
    </row>
    <row r="9" spans="1:22" ht="15" customHeight="1">
      <c r="A9" s="13" t="s">
        <v>1020</v>
      </c>
      <c r="B9" s="13" t="s">
        <v>2719</v>
      </c>
      <c r="C9" s="13" t="s">
        <v>1021</v>
      </c>
      <c r="D9" s="13" t="s">
        <v>2644</v>
      </c>
      <c r="E9" s="13" t="s">
        <v>2472</v>
      </c>
      <c r="F9" s="13" t="s">
        <v>1022</v>
      </c>
      <c r="G9" s="13" t="s">
        <v>984</v>
      </c>
      <c r="H9" s="13" t="s">
        <v>984</v>
      </c>
      <c r="I9" s="12">
        <v>1</v>
      </c>
      <c r="J9" s="13" t="s">
        <v>2592</v>
      </c>
      <c r="T9" s="18">
        <v>8</v>
      </c>
      <c r="U9" s="19" t="s">
        <v>1023</v>
      </c>
      <c r="V9" s="18" t="s">
        <v>1024</v>
      </c>
    </row>
    <row r="10" spans="1:22" ht="15" customHeight="1">
      <c r="A10" s="13" t="s">
        <v>2536</v>
      </c>
      <c r="B10" s="13" t="s">
        <v>2720</v>
      </c>
      <c r="C10" s="13" t="s">
        <v>2577</v>
      </c>
      <c r="D10" s="13" t="s">
        <v>2645</v>
      </c>
      <c r="E10" s="13" t="s">
        <v>2578</v>
      </c>
      <c r="F10" s="13" t="s">
        <v>2537</v>
      </c>
      <c r="G10" s="13" t="s">
        <v>984</v>
      </c>
      <c r="H10" s="13" t="s">
        <v>984</v>
      </c>
      <c r="I10" s="12">
        <v>3</v>
      </c>
      <c r="J10" s="13" t="s">
        <v>2596</v>
      </c>
      <c r="T10" s="18">
        <v>9</v>
      </c>
      <c r="U10" s="19" t="s">
        <v>1025</v>
      </c>
      <c r="V10" s="18" t="s">
        <v>1026</v>
      </c>
    </row>
    <row r="11" spans="1:22" ht="15" customHeight="1">
      <c r="A11" s="13" t="s">
        <v>2529</v>
      </c>
      <c r="B11" s="13" t="s">
        <v>2721</v>
      </c>
      <c r="C11" s="13" t="s">
        <v>2530</v>
      </c>
      <c r="D11" s="13" t="s">
        <v>2646</v>
      </c>
      <c r="E11" s="13" t="s">
        <v>2473</v>
      </c>
      <c r="F11" s="13" t="s">
        <v>2538</v>
      </c>
      <c r="G11" s="13" t="s">
        <v>2597</v>
      </c>
      <c r="H11" s="13" t="s">
        <v>984</v>
      </c>
      <c r="I11" s="12">
        <v>1</v>
      </c>
      <c r="J11" s="13" t="s">
        <v>2592</v>
      </c>
      <c r="T11" s="18">
        <v>10</v>
      </c>
      <c r="U11" s="19" t="s">
        <v>1029</v>
      </c>
      <c r="V11" s="18" t="s">
        <v>1030</v>
      </c>
    </row>
    <row r="12" spans="1:22" ht="15" customHeight="1">
      <c r="A12" s="13" t="s">
        <v>1027</v>
      </c>
      <c r="B12" s="13" t="s">
        <v>2722</v>
      </c>
      <c r="C12" s="13" t="s">
        <v>2647</v>
      </c>
      <c r="D12" s="13" t="s">
        <v>2648</v>
      </c>
      <c r="E12" s="13" t="s">
        <v>2598</v>
      </c>
      <c r="F12" s="13" t="s">
        <v>1028</v>
      </c>
      <c r="G12" s="13" t="s">
        <v>2599</v>
      </c>
      <c r="H12" s="13" t="s">
        <v>984</v>
      </c>
      <c r="I12" s="66">
        <v>1</v>
      </c>
      <c r="J12" s="13" t="s">
        <v>2592</v>
      </c>
      <c r="T12" s="18">
        <v>11</v>
      </c>
      <c r="U12" s="19" t="s">
        <v>1034</v>
      </c>
      <c r="V12" s="18" t="s">
        <v>1035</v>
      </c>
    </row>
    <row r="13" spans="1:22" ht="15" customHeight="1">
      <c r="A13" s="13" t="s">
        <v>1031</v>
      </c>
      <c r="B13" s="13" t="s">
        <v>2723</v>
      </c>
      <c r="C13" s="13" t="s">
        <v>2600</v>
      </c>
      <c r="D13" s="13" t="s">
        <v>2724</v>
      </c>
      <c r="E13" s="13" t="s">
        <v>1032</v>
      </c>
      <c r="F13" s="13" t="s">
        <v>1033</v>
      </c>
      <c r="G13" s="13" t="s">
        <v>2725</v>
      </c>
      <c r="H13" s="13" t="s">
        <v>984</v>
      </c>
      <c r="I13" s="12">
        <v>3</v>
      </c>
      <c r="J13" s="13" t="s">
        <v>2596</v>
      </c>
      <c r="T13" s="18">
        <v>12</v>
      </c>
      <c r="U13" s="19" t="s">
        <v>1039</v>
      </c>
      <c r="V13" s="18" t="s">
        <v>1040</v>
      </c>
    </row>
    <row r="14" spans="1:22" ht="15" customHeight="1">
      <c r="A14" s="13" t="s">
        <v>1036</v>
      </c>
      <c r="B14" s="13" t="s">
        <v>2726</v>
      </c>
      <c r="C14" s="13" t="s">
        <v>1037</v>
      </c>
      <c r="D14" s="13" t="s">
        <v>2649</v>
      </c>
      <c r="E14" s="13" t="s">
        <v>2474</v>
      </c>
      <c r="F14" s="13" t="s">
        <v>1038</v>
      </c>
      <c r="G14" s="13" t="s">
        <v>984</v>
      </c>
      <c r="H14" s="13" t="s">
        <v>984</v>
      </c>
      <c r="I14" s="12">
        <v>1</v>
      </c>
      <c r="J14" s="13" t="s">
        <v>2592</v>
      </c>
      <c r="L14" s="20"/>
      <c r="M14" s="21"/>
      <c r="N14" s="21"/>
      <c r="T14" s="18">
        <v>13</v>
      </c>
      <c r="U14" s="19" t="s">
        <v>1043</v>
      </c>
      <c r="V14" s="18" t="s">
        <v>1044</v>
      </c>
    </row>
    <row r="15" spans="1:22" ht="15" customHeight="1">
      <c r="A15" s="13" t="s">
        <v>1041</v>
      </c>
      <c r="B15" s="13" t="s">
        <v>2727</v>
      </c>
      <c r="C15" s="13" t="s">
        <v>2601</v>
      </c>
      <c r="D15" s="13" t="s">
        <v>2650</v>
      </c>
      <c r="E15" s="13" t="s">
        <v>2602</v>
      </c>
      <c r="F15" s="13" t="s">
        <v>1042</v>
      </c>
      <c r="G15" s="13" t="s">
        <v>984</v>
      </c>
      <c r="H15" s="13" t="s">
        <v>984</v>
      </c>
      <c r="I15" s="12">
        <v>1</v>
      </c>
      <c r="J15" s="13" t="s">
        <v>2592</v>
      </c>
      <c r="L15" s="21"/>
      <c r="M15" s="21"/>
      <c r="N15" s="21"/>
      <c r="T15" s="18">
        <v>14</v>
      </c>
      <c r="U15" s="19" t="s">
        <v>1047</v>
      </c>
      <c r="V15" s="18" t="s">
        <v>1048</v>
      </c>
    </row>
    <row r="16" spans="1:22" ht="15" customHeight="1">
      <c r="A16" s="13" t="s">
        <v>1045</v>
      </c>
      <c r="B16" s="13" t="s">
        <v>2728</v>
      </c>
      <c r="C16" s="13" t="s">
        <v>1046</v>
      </c>
      <c r="D16" s="13" t="s">
        <v>2651</v>
      </c>
      <c r="E16" s="13" t="s">
        <v>2469</v>
      </c>
      <c r="F16" s="13" t="s">
        <v>2539</v>
      </c>
      <c r="G16" s="13" t="s">
        <v>984</v>
      </c>
      <c r="H16" s="13" t="s">
        <v>984</v>
      </c>
      <c r="I16" s="12">
        <v>1</v>
      </c>
      <c r="J16" s="13" t="s">
        <v>2592</v>
      </c>
      <c r="L16" s="21"/>
      <c r="M16" s="21"/>
      <c r="N16" s="21"/>
      <c r="T16" s="18">
        <v>15</v>
      </c>
      <c r="U16" s="19" t="s">
        <v>1052</v>
      </c>
      <c r="V16" s="18" t="s">
        <v>1053</v>
      </c>
    </row>
    <row r="17" spans="1:22" ht="15" customHeight="1">
      <c r="A17" s="13" t="s">
        <v>1049</v>
      </c>
      <c r="B17" s="13" t="s">
        <v>2729</v>
      </c>
      <c r="C17" s="13" t="s">
        <v>1050</v>
      </c>
      <c r="D17" s="13" t="s">
        <v>2652</v>
      </c>
      <c r="E17" s="13" t="s">
        <v>2475</v>
      </c>
      <c r="F17" s="13" t="s">
        <v>1051</v>
      </c>
      <c r="G17" s="13" t="s">
        <v>984</v>
      </c>
      <c r="H17" s="13" t="s">
        <v>984</v>
      </c>
      <c r="I17" s="12">
        <v>1</v>
      </c>
      <c r="J17" s="13" t="s">
        <v>2592</v>
      </c>
      <c r="L17" s="21"/>
      <c r="M17" s="21"/>
      <c r="N17" s="21"/>
      <c r="T17" s="18">
        <v>16</v>
      </c>
      <c r="U17" s="19" t="s">
        <v>1057</v>
      </c>
      <c r="V17" s="18" t="s">
        <v>1058</v>
      </c>
    </row>
    <row r="18" spans="1:22" ht="15" customHeight="1">
      <c r="A18" s="13" t="s">
        <v>1054</v>
      </c>
      <c r="B18" s="13" t="s">
        <v>2730</v>
      </c>
      <c r="C18" s="13" t="s">
        <v>1055</v>
      </c>
      <c r="D18" s="13" t="s">
        <v>2653</v>
      </c>
      <c r="E18" s="13" t="s">
        <v>2540</v>
      </c>
      <c r="F18" s="13" t="s">
        <v>1056</v>
      </c>
      <c r="G18" s="13" t="s">
        <v>984</v>
      </c>
      <c r="H18" s="13" t="s">
        <v>984</v>
      </c>
      <c r="I18" s="22">
        <v>1</v>
      </c>
      <c r="J18" s="13" t="s">
        <v>2592</v>
      </c>
      <c r="L18" s="21"/>
      <c r="M18" s="21"/>
      <c r="N18" s="21"/>
      <c r="T18" s="18">
        <v>17</v>
      </c>
      <c r="U18" s="19" t="s">
        <v>1061</v>
      </c>
      <c r="V18" s="18" t="s">
        <v>1062</v>
      </c>
    </row>
    <row r="19" spans="1:22" ht="15" customHeight="1">
      <c r="A19" s="13" t="s">
        <v>1059</v>
      </c>
      <c r="B19" s="13" t="s">
        <v>2731</v>
      </c>
      <c r="C19" s="13" t="s">
        <v>2541</v>
      </c>
      <c r="D19" s="13" t="s">
        <v>2654</v>
      </c>
      <c r="E19" s="13" t="s">
        <v>2476</v>
      </c>
      <c r="F19" s="13" t="s">
        <v>1060</v>
      </c>
      <c r="G19" s="13" t="s">
        <v>984</v>
      </c>
      <c r="H19" s="13" t="s">
        <v>984</v>
      </c>
      <c r="I19" s="13">
        <v>1</v>
      </c>
      <c r="J19" s="13" t="s">
        <v>2592</v>
      </c>
      <c r="L19" s="21"/>
      <c r="M19" s="21"/>
      <c r="N19" s="21"/>
      <c r="T19" s="18">
        <v>18</v>
      </c>
      <c r="U19" s="19" t="s">
        <v>1064</v>
      </c>
      <c r="V19" s="18" t="s">
        <v>1065</v>
      </c>
    </row>
    <row r="20" spans="1:22" ht="15" customHeight="1">
      <c r="A20" s="13" t="s">
        <v>1063</v>
      </c>
      <c r="B20" s="13" t="s">
        <v>2732</v>
      </c>
      <c r="C20" s="13" t="s">
        <v>2655</v>
      </c>
      <c r="D20" s="13" t="s">
        <v>2656</v>
      </c>
      <c r="E20" s="13" t="s">
        <v>2603</v>
      </c>
      <c r="F20" s="13" t="s">
        <v>2579</v>
      </c>
      <c r="G20" s="13" t="s">
        <v>2604</v>
      </c>
      <c r="H20" s="13" t="s">
        <v>984</v>
      </c>
      <c r="I20" s="13">
        <v>1</v>
      </c>
      <c r="J20" s="13" t="s">
        <v>2592</v>
      </c>
      <c r="L20" s="21"/>
      <c r="M20" s="21"/>
      <c r="N20" s="21"/>
      <c r="T20" s="18">
        <v>19</v>
      </c>
      <c r="U20" s="19" t="s">
        <v>1067</v>
      </c>
      <c r="V20" s="18" t="s">
        <v>1068</v>
      </c>
    </row>
    <row r="21" spans="1:22" ht="17.25" customHeight="1">
      <c r="A21" s="13" t="s">
        <v>2580</v>
      </c>
      <c r="B21" s="13" t="s">
        <v>2733</v>
      </c>
      <c r="C21" s="13" t="s">
        <v>2477</v>
      </c>
      <c r="D21" s="13" t="s">
        <v>2657</v>
      </c>
      <c r="E21" s="13" t="s">
        <v>1066</v>
      </c>
      <c r="F21" s="13" t="s">
        <v>2542</v>
      </c>
      <c r="G21" s="13" t="s">
        <v>984</v>
      </c>
      <c r="H21" s="13" t="s">
        <v>984</v>
      </c>
      <c r="I21" s="13">
        <v>1</v>
      </c>
      <c r="J21" s="13" t="s">
        <v>2592</v>
      </c>
      <c r="L21" s="21"/>
      <c r="M21" s="21"/>
      <c r="N21" s="21"/>
      <c r="T21" s="18">
        <v>20</v>
      </c>
      <c r="U21" s="19" t="s">
        <v>1069</v>
      </c>
      <c r="V21" s="18" t="s">
        <v>1070</v>
      </c>
    </row>
    <row r="22" spans="1:22" ht="15" customHeight="1">
      <c r="A22" s="13" t="s">
        <v>2734</v>
      </c>
      <c r="B22" s="13" t="s">
        <v>2735</v>
      </c>
      <c r="C22" s="13" t="s">
        <v>2736</v>
      </c>
      <c r="D22" s="13" t="s">
        <v>2737</v>
      </c>
      <c r="E22" s="13" t="s">
        <v>1255</v>
      </c>
      <c r="F22" s="13" t="s">
        <v>2738</v>
      </c>
      <c r="G22" s="13" t="s">
        <v>984</v>
      </c>
      <c r="H22" s="13" t="s">
        <v>984</v>
      </c>
      <c r="I22" s="13">
        <v>1</v>
      </c>
      <c r="J22" s="13" t="s">
        <v>2592</v>
      </c>
      <c r="T22" s="18">
        <v>21</v>
      </c>
      <c r="U22" s="19" t="s">
        <v>1072</v>
      </c>
      <c r="V22" s="18" t="s">
        <v>1073</v>
      </c>
    </row>
    <row r="23" spans="1:22" ht="15" customHeight="1">
      <c r="A23" s="13" t="s">
        <v>2543</v>
      </c>
      <c r="B23" s="13" t="s">
        <v>2739</v>
      </c>
      <c r="C23" s="13" t="s">
        <v>1076</v>
      </c>
      <c r="D23" s="13" t="s">
        <v>2658</v>
      </c>
      <c r="E23" s="13" t="s">
        <v>1077</v>
      </c>
      <c r="F23" s="13" t="s">
        <v>1078</v>
      </c>
      <c r="G23" s="13" t="s">
        <v>984</v>
      </c>
      <c r="H23" s="13" t="s">
        <v>984</v>
      </c>
      <c r="I23" s="13">
        <v>1</v>
      </c>
      <c r="J23" s="13" t="s">
        <v>2592</v>
      </c>
      <c r="T23" s="18">
        <v>22</v>
      </c>
      <c r="U23" s="19" t="s">
        <v>1074</v>
      </c>
      <c r="V23" s="18" t="s">
        <v>1075</v>
      </c>
    </row>
    <row r="24" spans="1:22" ht="15" customHeight="1">
      <c r="A24" s="13" t="s">
        <v>1081</v>
      </c>
      <c r="B24" s="13" t="s">
        <v>2740</v>
      </c>
      <c r="C24" s="13" t="s">
        <v>1082</v>
      </c>
      <c r="D24" s="13" t="s">
        <v>2659</v>
      </c>
      <c r="E24" s="13" t="s">
        <v>2478</v>
      </c>
      <c r="F24" s="13" t="s">
        <v>1083</v>
      </c>
      <c r="G24" s="13" t="s">
        <v>984</v>
      </c>
      <c r="H24" s="13" t="s">
        <v>984</v>
      </c>
      <c r="I24" s="13">
        <v>1</v>
      </c>
      <c r="J24" s="13" t="s">
        <v>2592</v>
      </c>
      <c r="T24" s="18">
        <v>23</v>
      </c>
      <c r="U24" s="19" t="s">
        <v>1079</v>
      </c>
      <c r="V24" s="18" t="s">
        <v>1080</v>
      </c>
    </row>
    <row r="25" spans="1:22" ht="15" customHeight="1">
      <c r="A25" s="13" t="s">
        <v>1086</v>
      </c>
      <c r="B25" s="13" t="s">
        <v>2741</v>
      </c>
      <c r="C25" s="13" t="s">
        <v>1087</v>
      </c>
      <c r="D25" s="13" t="s">
        <v>2660</v>
      </c>
      <c r="E25" s="13" t="s">
        <v>2479</v>
      </c>
      <c r="F25" s="13" t="s">
        <v>1088</v>
      </c>
      <c r="G25" s="13" t="s">
        <v>984</v>
      </c>
      <c r="H25" s="13" t="s">
        <v>984</v>
      </c>
      <c r="I25" s="13">
        <v>1</v>
      </c>
      <c r="J25" s="13" t="s">
        <v>2592</v>
      </c>
      <c r="T25" s="18">
        <v>24</v>
      </c>
      <c r="U25" s="19" t="s">
        <v>1084</v>
      </c>
      <c r="V25" s="18" t="s">
        <v>1085</v>
      </c>
    </row>
    <row r="26" spans="1:22" ht="15" customHeight="1">
      <c r="A26" s="13" t="s">
        <v>1091</v>
      </c>
      <c r="B26" s="13" t="s">
        <v>2742</v>
      </c>
      <c r="C26" s="13" t="s">
        <v>2544</v>
      </c>
      <c r="D26" s="13" t="s">
        <v>2661</v>
      </c>
      <c r="E26" s="13" t="s">
        <v>1092</v>
      </c>
      <c r="F26" s="13" t="s">
        <v>2545</v>
      </c>
      <c r="G26" s="13" t="s">
        <v>984</v>
      </c>
      <c r="H26" s="13" t="s">
        <v>984</v>
      </c>
      <c r="I26" s="13">
        <v>1</v>
      </c>
      <c r="J26" s="13" t="s">
        <v>2592</v>
      </c>
      <c r="T26" s="18">
        <v>25</v>
      </c>
      <c r="U26" s="19" t="s">
        <v>1089</v>
      </c>
      <c r="V26" s="18" t="s">
        <v>1090</v>
      </c>
    </row>
    <row r="27" spans="1:22" ht="15" customHeight="1">
      <c r="A27" s="13" t="s">
        <v>1095</v>
      </c>
      <c r="B27" s="13" t="s">
        <v>2743</v>
      </c>
      <c r="C27" s="13" t="s">
        <v>2744</v>
      </c>
      <c r="D27" s="13" t="s">
        <v>2662</v>
      </c>
      <c r="E27" s="13" t="s">
        <v>1390</v>
      </c>
      <c r="F27" s="13" t="s">
        <v>1096</v>
      </c>
      <c r="G27" s="13" t="s">
        <v>984</v>
      </c>
      <c r="H27" s="13" t="s">
        <v>984</v>
      </c>
      <c r="I27" s="13">
        <v>1</v>
      </c>
      <c r="J27" s="13" t="s">
        <v>2592</v>
      </c>
      <c r="T27" s="18">
        <v>26</v>
      </c>
      <c r="U27" s="19" t="s">
        <v>1093</v>
      </c>
      <c r="V27" s="18" t="s">
        <v>1094</v>
      </c>
    </row>
    <row r="28" spans="1:22" ht="15" customHeight="1">
      <c r="A28" s="13" t="s">
        <v>1099</v>
      </c>
      <c r="B28" s="13" t="s">
        <v>2745</v>
      </c>
      <c r="C28" s="13" t="s">
        <v>1100</v>
      </c>
      <c r="D28" s="13" t="s">
        <v>2663</v>
      </c>
      <c r="E28" s="13" t="s">
        <v>2480</v>
      </c>
      <c r="F28" s="13" t="s">
        <v>2546</v>
      </c>
      <c r="G28" s="13" t="s">
        <v>984</v>
      </c>
      <c r="H28" s="13" t="s">
        <v>984</v>
      </c>
      <c r="I28" s="13">
        <v>1</v>
      </c>
      <c r="J28" s="13" t="s">
        <v>2592</v>
      </c>
      <c r="T28" s="18">
        <v>27</v>
      </c>
      <c r="U28" s="19" t="s">
        <v>1097</v>
      </c>
      <c r="V28" s="18" t="s">
        <v>1098</v>
      </c>
    </row>
    <row r="29" spans="1:22" ht="15" customHeight="1">
      <c r="A29" s="13" t="s">
        <v>1103</v>
      </c>
      <c r="B29" s="13" t="s">
        <v>2746</v>
      </c>
      <c r="C29" s="13" t="s">
        <v>2481</v>
      </c>
      <c r="D29" s="13" t="s">
        <v>2663</v>
      </c>
      <c r="E29" s="13" t="s">
        <v>2480</v>
      </c>
      <c r="F29" s="13" t="s">
        <v>2546</v>
      </c>
      <c r="G29" s="13" t="s">
        <v>984</v>
      </c>
      <c r="H29" s="13" t="s">
        <v>984</v>
      </c>
      <c r="I29" s="13">
        <v>1</v>
      </c>
      <c r="J29" s="13" t="s">
        <v>2592</v>
      </c>
      <c r="T29" s="18">
        <v>28</v>
      </c>
      <c r="U29" s="19" t="s">
        <v>1101</v>
      </c>
      <c r="V29" s="18" t="s">
        <v>1102</v>
      </c>
    </row>
    <row r="30" spans="1:22" ht="15" customHeight="1">
      <c r="A30" s="13" t="s">
        <v>1106</v>
      </c>
      <c r="B30" s="13" t="s">
        <v>2747</v>
      </c>
      <c r="C30" s="13" t="s">
        <v>2605</v>
      </c>
      <c r="D30" s="13" t="s">
        <v>2606</v>
      </c>
      <c r="E30" s="13" t="s">
        <v>2482</v>
      </c>
      <c r="F30" s="13" t="s">
        <v>2607</v>
      </c>
      <c r="G30" s="13" t="s">
        <v>2608</v>
      </c>
      <c r="H30" s="13" t="s">
        <v>984</v>
      </c>
      <c r="I30" s="13">
        <v>3</v>
      </c>
      <c r="J30" s="13" t="s">
        <v>2596</v>
      </c>
      <c r="T30" s="18">
        <v>29</v>
      </c>
      <c r="U30" s="19" t="s">
        <v>1104</v>
      </c>
      <c r="V30" s="18" t="s">
        <v>1105</v>
      </c>
    </row>
    <row r="31" spans="1:22" ht="15" customHeight="1">
      <c r="A31" s="13" t="s">
        <v>1109</v>
      </c>
      <c r="B31" s="13" t="s">
        <v>2748</v>
      </c>
      <c r="C31" s="13" t="s">
        <v>1110</v>
      </c>
      <c r="D31" s="13" t="s">
        <v>2664</v>
      </c>
      <c r="E31" s="13" t="s">
        <v>2483</v>
      </c>
      <c r="F31" s="13" t="s">
        <v>1111</v>
      </c>
      <c r="G31" s="13" t="s">
        <v>2609</v>
      </c>
      <c r="H31" s="13" t="s">
        <v>984</v>
      </c>
      <c r="I31" s="13">
        <v>1</v>
      </c>
      <c r="J31" s="13" t="s">
        <v>2592</v>
      </c>
      <c r="T31" s="18">
        <v>30</v>
      </c>
      <c r="U31" s="19" t="s">
        <v>1107</v>
      </c>
      <c r="V31" s="18" t="s">
        <v>1108</v>
      </c>
    </row>
    <row r="32" spans="1:22" ht="15" customHeight="1">
      <c r="A32" s="13" t="s">
        <v>2484</v>
      </c>
      <c r="B32" s="13" t="s">
        <v>2485</v>
      </c>
      <c r="C32" s="13" t="s">
        <v>2486</v>
      </c>
      <c r="D32" s="13" t="s">
        <v>2643</v>
      </c>
      <c r="E32" s="13" t="s">
        <v>2547</v>
      </c>
      <c r="F32" s="13" t="s">
        <v>2487</v>
      </c>
      <c r="G32" s="13" t="s">
        <v>984</v>
      </c>
      <c r="H32" s="13" t="s">
        <v>984</v>
      </c>
      <c r="I32" s="13">
        <v>1</v>
      </c>
      <c r="J32" s="13" t="s">
        <v>2592</v>
      </c>
      <c r="T32" s="18">
        <v>31</v>
      </c>
      <c r="U32" s="19" t="s">
        <v>1112</v>
      </c>
      <c r="V32" s="18" t="s">
        <v>1113</v>
      </c>
    </row>
    <row r="33" spans="1:22" ht="15" customHeight="1">
      <c r="A33" s="13" t="s">
        <v>1114</v>
      </c>
      <c r="B33" s="13" t="s">
        <v>2749</v>
      </c>
      <c r="C33" s="13" t="s">
        <v>1115</v>
      </c>
      <c r="D33" s="13" t="s">
        <v>2665</v>
      </c>
      <c r="E33" s="13" t="s">
        <v>2488</v>
      </c>
      <c r="F33" s="13" t="s">
        <v>1116</v>
      </c>
      <c r="G33" s="13" t="s">
        <v>984</v>
      </c>
      <c r="H33" s="13" t="s">
        <v>984</v>
      </c>
      <c r="I33" s="13">
        <v>1</v>
      </c>
      <c r="J33" s="13" t="s">
        <v>2592</v>
      </c>
      <c r="T33" s="18">
        <v>32</v>
      </c>
      <c r="U33" s="19" t="s">
        <v>1117</v>
      </c>
      <c r="V33" s="18" t="s">
        <v>1118</v>
      </c>
    </row>
    <row r="34" spans="1:22" ht="15" customHeight="1">
      <c r="A34" s="13" t="s">
        <v>2548</v>
      </c>
      <c r="B34" s="13" t="s">
        <v>2750</v>
      </c>
      <c r="C34" s="13" t="s">
        <v>2549</v>
      </c>
      <c r="D34" s="13" t="s">
        <v>2666</v>
      </c>
      <c r="E34" s="13" t="s">
        <v>1119</v>
      </c>
      <c r="F34" s="13" t="s">
        <v>1120</v>
      </c>
      <c r="G34" s="13" t="s">
        <v>984</v>
      </c>
      <c r="H34" s="13" t="s">
        <v>984</v>
      </c>
      <c r="I34" s="13">
        <v>1</v>
      </c>
      <c r="J34" s="13" t="s">
        <v>2592</v>
      </c>
      <c r="T34" s="18">
        <v>33</v>
      </c>
      <c r="U34" s="19" t="s">
        <v>1121</v>
      </c>
      <c r="V34" s="18" t="s">
        <v>1122</v>
      </c>
    </row>
    <row r="35" spans="1:22" ht="15" customHeight="1">
      <c r="A35" s="13" t="s">
        <v>1123</v>
      </c>
      <c r="B35" s="13" t="s">
        <v>2751</v>
      </c>
      <c r="C35" s="13" t="s">
        <v>2489</v>
      </c>
      <c r="D35" s="13" t="s">
        <v>2667</v>
      </c>
      <c r="E35" s="13" t="s">
        <v>2490</v>
      </c>
      <c r="F35" s="13" t="s">
        <v>1124</v>
      </c>
      <c r="G35" s="13" t="s">
        <v>2610</v>
      </c>
      <c r="H35" s="13" t="s">
        <v>984</v>
      </c>
      <c r="I35" s="13">
        <v>1</v>
      </c>
      <c r="J35" s="13" t="s">
        <v>2592</v>
      </c>
      <c r="T35" s="18">
        <v>34</v>
      </c>
      <c r="U35" s="19" t="s">
        <v>1125</v>
      </c>
      <c r="V35" s="18" t="s">
        <v>1126</v>
      </c>
    </row>
    <row r="36" spans="1:22" ht="15" customHeight="1">
      <c r="A36" s="13" t="s">
        <v>1127</v>
      </c>
      <c r="B36" s="13">
        <v>977627</v>
      </c>
      <c r="C36" s="13" t="s">
        <v>1128</v>
      </c>
      <c r="D36" s="13" t="s">
        <v>2752</v>
      </c>
      <c r="E36" s="13" t="s">
        <v>2491</v>
      </c>
      <c r="F36" s="13" t="s">
        <v>2492</v>
      </c>
      <c r="I36" s="13">
        <v>1</v>
      </c>
      <c r="J36" s="13" t="s">
        <v>2592</v>
      </c>
      <c r="T36" s="18">
        <v>35</v>
      </c>
      <c r="U36" s="19" t="s">
        <v>1129</v>
      </c>
      <c r="V36" s="18" t="s">
        <v>1130</v>
      </c>
    </row>
    <row r="37" spans="1:22" ht="15" customHeight="1">
      <c r="A37" s="13" t="s">
        <v>1131</v>
      </c>
      <c r="B37" s="13" t="s">
        <v>2753</v>
      </c>
      <c r="C37" s="13" t="s">
        <v>2611</v>
      </c>
      <c r="D37" s="13" t="s">
        <v>2754</v>
      </c>
      <c r="E37" s="13" t="s">
        <v>1132</v>
      </c>
      <c r="F37" s="13" t="s">
        <v>1133</v>
      </c>
      <c r="G37" s="13" t="s">
        <v>984</v>
      </c>
      <c r="H37" s="13" t="s">
        <v>984</v>
      </c>
      <c r="I37" s="13">
        <v>1</v>
      </c>
      <c r="J37" s="13" t="s">
        <v>2592</v>
      </c>
      <c r="T37" s="18">
        <v>36</v>
      </c>
      <c r="U37" s="19" t="s">
        <v>1134</v>
      </c>
      <c r="V37" s="18" t="s">
        <v>1135</v>
      </c>
    </row>
    <row r="38" spans="1:22" ht="15" customHeight="1">
      <c r="A38" s="13" t="s">
        <v>2668</v>
      </c>
      <c r="B38" s="13" t="s">
        <v>2669</v>
      </c>
      <c r="C38" s="13" t="s">
        <v>2670</v>
      </c>
      <c r="D38" s="13" t="s">
        <v>2755</v>
      </c>
      <c r="E38" s="13" t="s">
        <v>2671</v>
      </c>
      <c r="F38" s="13" t="s">
        <v>2672</v>
      </c>
      <c r="G38" s="13" t="s">
        <v>2673</v>
      </c>
      <c r="H38" s="13" t="s">
        <v>984</v>
      </c>
      <c r="I38" s="13">
        <v>1</v>
      </c>
      <c r="J38" s="13" t="s">
        <v>2592</v>
      </c>
      <c r="T38" s="18">
        <v>37</v>
      </c>
      <c r="U38" s="19" t="s">
        <v>1136</v>
      </c>
      <c r="V38" s="18" t="s">
        <v>1137</v>
      </c>
    </row>
    <row r="39" spans="1:22" ht="15" customHeight="1">
      <c r="A39" s="13" t="s">
        <v>2493</v>
      </c>
      <c r="B39" s="13" t="s">
        <v>2494</v>
      </c>
      <c r="C39" s="13" t="s">
        <v>2674</v>
      </c>
      <c r="D39" s="13" t="s">
        <v>2652</v>
      </c>
      <c r="E39" s="13" t="s">
        <v>2550</v>
      </c>
      <c r="F39" s="13" t="s">
        <v>2495</v>
      </c>
      <c r="G39" s="13" t="s">
        <v>984</v>
      </c>
      <c r="H39" s="13" t="s">
        <v>984</v>
      </c>
      <c r="I39" s="13">
        <v>1</v>
      </c>
      <c r="J39" s="13" t="s">
        <v>2592</v>
      </c>
      <c r="T39" s="18">
        <v>38</v>
      </c>
      <c r="U39" s="19" t="s">
        <v>1138</v>
      </c>
      <c r="V39" s="18" t="s">
        <v>1139</v>
      </c>
    </row>
    <row r="40" spans="1:22" ht="15" customHeight="1">
      <c r="A40" s="13" t="s">
        <v>1142</v>
      </c>
      <c r="B40" s="13" t="s">
        <v>2756</v>
      </c>
      <c r="C40" s="13" t="s">
        <v>1143</v>
      </c>
      <c r="D40" s="13" t="s">
        <v>2675</v>
      </c>
      <c r="E40" s="13" t="s">
        <v>2551</v>
      </c>
      <c r="F40" s="13" t="s">
        <v>1144</v>
      </c>
      <c r="G40" s="13" t="s">
        <v>984</v>
      </c>
      <c r="H40" s="13" t="s">
        <v>984</v>
      </c>
      <c r="I40" s="13">
        <v>1</v>
      </c>
      <c r="J40" s="13" t="s">
        <v>2592</v>
      </c>
      <c r="T40" s="18">
        <v>39</v>
      </c>
      <c r="U40" s="19" t="s">
        <v>1140</v>
      </c>
      <c r="V40" s="18" t="s">
        <v>1141</v>
      </c>
    </row>
    <row r="41" spans="1:22" ht="15" customHeight="1">
      <c r="A41" s="13" t="s">
        <v>1149</v>
      </c>
      <c r="B41" s="13" t="s">
        <v>2757</v>
      </c>
      <c r="C41" s="13" t="s">
        <v>1150</v>
      </c>
      <c r="D41" s="13" t="s">
        <v>2644</v>
      </c>
      <c r="E41" s="13" t="s">
        <v>2496</v>
      </c>
      <c r="F41" s="13" t="s">
        <v>2552</v>
      </c>
      <c r="G41" s="13" t="s">
        <v>984</v>
      </c>
      <c r="H41" s="13" t="s">
        <v>984</v>
      </c>
      <c r="I41" s="13">
        <v>1</v>
      </c>
      <c r="J41" s="13" t="s">
        <v>2592</v>
      </c>
      <c r="T41" s="18">
        <v>40</v>
      </c>
      <c r="U41" s="19" t="s">
        <v>1145</v>
      </c>
      <c r="V41" s="18" t="s">
        <v>1146</v>
      </c>
    </row>
    <row r="42" spans="1:22" ht="15" customHeight="1">
      <c r="A42" s="13" t="s">
        <v>2758</v>
      </c>
      <c r="B42" s="13" t="s">
        <v>2759</v>
      </c>
      <c r="C42" s="13" t="s">
        <v>2760</v>
      </c>
      <c r="D42" s="13" t="s">
        <v>2761</v>
      </c>
      <c r="E42" s="13" t="s">
        <v>984</v>
      </c>
      <c r="F42" s="13" t="s">
        <v>2762</v>
      </c>
      <c r="G42" s="13" t="s">
        <v>2763</v>
      </c>
      <c r="H42" s="13" t="s">
        <v>984</v>
      </c>
      <c r="I42" s="13">
        <v>1</v>
      </c>
      <c r="J42" s="13" t="s">
        <v>2592</v>
      </c>
      <c r="T42" s="18">
        <v>41</v>
      </c>
      <c r="U42" s="19" t="s">
        <v>1147</v>
      </c>
      <c r="V42" s="18" t="s">
        <v>1148</v>
      </c>
    </row>
    <row r="43" spans="1:22" ht="15" customHeight="1">
      <c r="A43" s="13" t="s">
        <v>1153</v>
      </c>
      <c r="B43" s="13" t="s">
        <v>2764</v>
      </c>
      <c r="C43" s="13" t="s">
        <v>1154</v>
      </c>
      <c r="D43" s="13" t="s">
        <v>2654</v>
      </c>
      <c r="E43" s="13" t="s">
        <v>2497</v>
      </c>
      <c r="F43" s="13" t="s">
        <v>1155</v>
      </c>
      <c r="G43" s="13" t="s">
        <v>984</v>
      </c>
      <c r="H43" s="13" t="s">
        <v>984</v>
      </c>
      <c r="I43" s="13">
        <v>1</v>
      </c>
      <c r="J43" s="13" t="s">
        <v>2592</v>
      </c>
      <c r="T43" s="18">
        <v>42</v>
      </c>
      <c r="U43" s="19" t="s">
        <v>1151</v>
      </c>
      <c r="V43" s="18" t="s">
        <v>1152</v>
      </c>
    </row>
    <row r="44" spans="1:22" ht="15" customHeight="1">
      <c r="A44" s="13" t="s">
        <v>1160</v>
      </c>
      <c r="B44" s="13" t="s">
        <v>2765</v>
      </c>
      <c r="C44" s="13" t="s">
        <v>1161</v>
      </c>
      <c r="D44" s="13" t="s">
        <v>2676</v>
      </c>
      <c r="E44" s="13" t="s">
        <v>2553</v>
      </c>
      <c r="F44" s="13" t="s">
        <v>2766</v>
      </c>
      <c r="G44" s="13" t="s">
        <v>984</v>
      </c>
      <c r="H44" s="13" t="s">
        <v>984</v>
      </c>
      <c r="I44" s="13">
        <v>1</v>
      </c>
      <c r="J44" s="13" t="s">
        <v>2592</v>
      </c>
      <c r="T44" s="18">
        <v>43</v>
      </c>
      <c r="U44" s="19" t="s">
        <v>1156</v>
      </c>
      <c r="V44" s="18" t="s">
        <v>1157</v>
      </c>
    </row>
    <row r="45" spans="1:22" ht="15" customHeight="1">
      <c r="A45" s="13" t="s">
        <v>1164</v>
      </c>
      <c r="B45" s="13" t="s">
        <v>2767</v>
      </c>
      <c r="C45" s="13" t="s">
        <v>1165</v>
      </c>
      <c r="D45" s="13" t="s">
        <v>2664</v>
      </c>
      <c r="E45" s="13" t="s">
        <v>1166</v>
      </c>
      <c r="F45" s="13" t="s">
        <v>1167</v>
      </c>
      <c r="G45" s="13" t="s">
        <v>984</v>
      </c>
      <c r="H45" s="13" t="s">
        <v>984</v>
      </c>
      <c r="I45" s="13">
        <v>1</v>
      </c>
      <c r="J45" s="13" t="s">
        <v>2592</v>
      </c>
      <c r="T45" s="18">
        <v>44</v>
      </c>
      <c r="U45" s="19" t="s">
        <v>1158</v>
      </c>
      <c r="V45" s="18" t="s">
        <v>1159</v>
      </c>
    </row>
    <row r="46" spans="1:22" ht="15" customHeight="1">
      <c r="A46" s="13" t="s">
        <v>1170</v>
      </c>
      <c r="B46" s="13" t="s">
        <v>2768</v>
      </c>
      <c r="C46" s="13" t="s">
        <v>1171</v>
      </c>
      <c r="D46" s="13" t="s">
        <v>2677</v>
      </c>
      <c r="E46" s="13" t="s">
        <v>2554</v>
      </c>
      <c r="F46" s="13" t="s">
        <v>1172</v>
      </c>
      <c r="G46" s="13" t="s">
        <v>984</v>
      </c>
      <c r="H46" s="13" t="s">
        <v>984</v>
      </c>
      <c r="I46" s="13">
        <v>1</v>
      </c>
      <c r="J46" s="13" t="s">
        <v>2592</v>
      </c>
      <c r="T46" s="18">
        <v>45</v>
      </c>
      <c r="U46" s="19" t="s">
        <v>1162</v>
      </c>
      <c r="V46" s="18" t="s">
        <v>1163</v>
      </c>
    </row>
    <row r="47" spans="1:22" ht="15" customHeight="1">
      <c r="A47" s="13" t="s">
        <v>1175</v>
      </c>
      <c r="B47" s="13" t="s">
        <v>2769</v>
      </c>
      <c r="C47" s="13" t="s">
        <v>1176</v>
      </c>
      <c r="D47" s="13" t="s">
        <v>2678</v>
      </c>
      <c r="E47" s="13" t="s">
        <v>2498</v>
      </c>
      <c r="F47" s="13" t="s">
        <v>1177</v>
      </c>
      <c r="G47" s="13" t="s">
        <v>2612</v>
      </c>
      <c r="H47" s="13" t="s">
        <v>984</v>
      </c>
      <c r="I47" s="13">
        <v>1</v>
      </c>
      <c r="J47" s="13" t="s">
        <v>2592</v>
      </c>
      <c r="T47" s="18">
        <v>46</v>
      </c>
      <c r="U47" s="19" t="s">
        <v>1168</v>
      </c>
      <c r="V47" s="18" t="s">
        <v>1169</v>
      </c>
    </row>
    <row r="48" spans="1:22" ht="15" customHeight="1">
      <c r="A48" s="13" t="s">
        <v>1182</v>
      </c>
      <c r="B48" s="13" t="s">
        <v>2770</v>
      </c>
      <c r="C48" s="13" t="s">
        <v>1183</v>
      </c>
      <c r="D48" s="13" t="s">
        <v>2679</v>
      </c>
      <c r="E48" s="13" t="s">
        <v>2547</v>
      </c>
      <c r="F48" s="13" t="s">
        <v>1184</v>
      </c>
      <c r="G48" s="13" t="s">
        <v>984</v>
      </c>
      <c r="H48" s="13" t="s">
        <v>984</v>
      </c>
      <c r="I48" s="13">
        <v>1</v>
      </c>
      <c r="J48" s="13" t="s">
        <v>2592</v>
      </c>
      <c r="T48" s="18">
        <v>47</v>
      </c>
      <c r="U48" s="19" t="s">
        <v>1173</v>
      </c>
      <c r="V48" s="18" t="s">
        <v>1174</v>
      </c>
    </row>
    <row r="49" spans="1:22" ht="15" customHeight="1">
      <c r="A49" s="13" t="s">
        <v>1187</v>
      </c>
      <c r="B49" s="13" t="s">
        <v>2771</v>
      </c>
      <c r="C49" s="13" t="s">
        <v>2499</v>
      </c>
      <c r="D49" s="13" t="s">
        <v>2680</v>
      </c>
      <c r="E49" s="13" t="s">
        <v>1188</v>
      </c>
      <c r="F49" s="13" t="s">
        <v>1189</v>
      </c>
      <c r="G49" s="13" t="s">
        <v>2613</v>
      </c>
      <c r="H49" s="13" t="s">
        <v>984</v>
      </c>
      <c r="I49" s="13">
        <v>1</v>
      </c>
      <c r="J49" s="13" t="s">
        <v>2592</v>
      </c>
      <c r="T49" s="18">
        <v>48</v>
      </c>
      <c r="U49" s="19" t="s">
        <v>1178</v>
      </c>
      <c r="V49" s="18" t="s">
        <v>1179</v>
      </c>
    </row>
    <row r="50" spans="1:22" ht="15" customHeight="1">
      <c r="A50" s="13" t="s">
        <v>1192</v>
      </c>
      <c r="B50" s="13" t="s">
        <v>2772</v>
      </c>
      <c r="C50" s="13" t="s">
        <v>1193</v>
      </c>
      <c r="D50" s="13" t="s">
        <v>2681</v>
      </c>
      <c r="E50" s="13" t="s">
        <v>2500</v>
      </c>
      <c r="F50" s="13" t="s">
        <v>2555</v>
      </c>
      <c r="G50" s="13" t="s">
        <v>984</v>
      </c>
      <c r="H50" s="13" t="s">
        <v>984</v>
      </c>
      <c r="I50" s="13">
        <v>1</v>
      </c>
      <c r="J50" s="13" t="s">
        <v>2592</v>
      </c>
      <c r="T50" s="18">
        <v>49</v>
      </c>
      <c r="U50" s="19" t="s">
        <v>1180</v>
      </c>
      <c r="V50" s="18" t="s">
        <v>1181</v>
      </c>
    </row>
    <row r="51" spans="1:22" ht="15" customHeight="1">
      <c r="A51" s="13" t="s">
        <v>1196</v>
      </c>
      <c r="B51" s="13" t="s">
        <v>2773</v>
      </c>
      <c r="C51" s="13" t="s">
        <v>2774</v>
      </c>
      <c r="D51" s="13" t="s">
        <v>2775</v>
      </c>
      <c r="E51" s="13" t="s">
        <v>1197</v>
      </c>
      <c r="F51" s="13" t="s">
        <v>1198</v>
      </c>
      <c r="G51" s="13" t="s">
        <v>2614</v>
      </c>
      <c r="H51" s="13" t="s">
        <v>984</v>
      </c>
      <c r="I51" s="13">
        <v>1</v>
      </c>
      <c r="J51" s="13" t="s">
        <v>2592</v>
      </c>
      <c r="T51" s="18">
        <v>50</v>
      </c>
      <c r="U51" s="19" t="s">
        <v>1185</v>
      </c>
      <c r="V51" s="18" t="s">
        <v>1186</v>
      </c>
    </row>
    <row r="52" spans="1:22" ht="15" customHeight="1">
      <c r="A52" s="13" t="s">
        <v>2501</v>
      </c>
      <c r="B52" s="13" t="s">
        <v>2502</v>
      </c>
      <c r="C52" s="13" t="s">
        <v>2503</v>
      </c>
      <c r="D52" s="13" t="s">
        <v>2776</v>
      </c>
      <c r="E52" s="13" t="s">
        <v>1071</v>
      </c>
      <c r="F52" s="13" t="s">
        <v>2504</v>
      </c>
      <c r="G52" s="13" t="s">
        <v>984</v>
      </c>
      <c r="H52" s="13" t="s">
        <v>984</v>
      </c>
      <c r="I52" s="13">
        <v>1</v>
      </c>
      <c r="J52" s="13" t="s">
        <v>2592</v>
      </c>
      <c r="T52" s="18">
        <v>51</v>
      </c>
      <c r="U52" s="19" t="s">
        <v>1190</v>
      </c>
      <c r="V52" s="18" t="s">
        <v>1191</v>
      </c>
    </row>
    <row r="53" spans="1:22" ht="15" customHeight="1">
      <c r="A53" s="13" t="s">
        <v>1201</v>
      </c>
      <c r="B53" s="13" t="s">
        <v>2777</v>
      </c>
      <c r="C53" s="13" t="s">
        <v>2615</v>
      </c>
      <c r="D53" s="13" t="s">
        <v>2778</v>
      </c>
      <c r="E53" s="13" t="s">
        <v>2616</v>
      </c>
      <c r="F53" s="13" t="s">
        <v>2581</v>
      </c>
      <c r="G53" s="13" t="s">
        <v>984</v>
      </c>
      <c r="H53" s="13" t="s">
        <v>984</v>
      </c>
      <c r="I53" s="13">
        <v>3</v>
      </c>
      <c r="J53" s="13" t="s">
        <v>2596</v>
      </c>
      <c r="T53" s="18">
        <v>52</v>
      </c>
      <c r="U53" s="19" t="s">
        <v>1194</v>
      </c>
      <c r="V53" s="18" t="s">
        <v>1195</v>
      </c>
    </row>
    <row r="54" spans="1:22" ht="15" customHeight="1">
      <c r="A54" s="13" t="s">
        <v>2556</v>
      </c>
      <c r="B54" s="13" t="s">
        <v>2779</v>
      </c>
      <c r="C54" s="13" t="s">
        <v>2617</v>
      </c>
      <c r="D54" s="13" t="s">
        <v>2682</v>
      </c>
      <c r="E54" s="13" t="s">
        <v>1032</v>
      </c>
      <c r="F54" s="13" t="s">
        <v>1204</v>
      </c>
      <c r="G54" s="13" t="s">
        <v>984</v>
      </c>
      <c r="H54" s="13" t="s">
        <v>984</v>
      </c>
      <c r="I54" s="13">
        <v>1</v>
      </c>
      <c r="J54" s="13" t="s">
        <v>2592</v>
      </c>
      <c r="T54" s="18">
        <v>53</v>
      </c>
      <c r="U54" s="19" t="s">
        <v>1199</v>
      </c>
      <c r="V54" s="18" t="s">
        <v>1200</v>
      </c>
    </row>
    <row r="55" spans="1:22" ht="15" customHeight="1">
      <c r="A55" s="13" t="s">
        <v>1207</v>
      </c>
      <c r="B55" s="13" t="s">
        <v>2780</v>
      </c>
      <c r="C55" s="13" t="s">
        <v>2618</v>
      </c>
      <c r="D55" s="13" t="s">
        <v>2683</v>
      </c>
      <c r="E55" s="13" t="s">
        <v>2505</v>
      </c>
      <c r="F55" s="13" t="s">
        <v>1208</v>
      </c>
      <c r="G55" s="13" t="s">
        <v>2619</v>
      </c>
      <c r="H55" s="13" t="s">
        <v>984</v>
      </c>
      <c r="I55" s="13">
        <v>1</v>
      </c>
      <c r="J55" s="13" t="s">
        <v>2592</v>
      </c>
      <c r="T55" s="18">
        <v>54</v>
      </c>
      <c r="U55" s="18" t="s">
        <v>1202</v>
      </c>
      <c r="V55" s="18" t="s">
        <v>1203</v>
      </c>
    </row>
    <row r="56" spans="1:22" ht="15" customHeight="1">
      <c r="A56" s="13" t="s">
        <v>1211</v>
      </c>
      <c r="B56" s="13" t="s">
        <v>2781</v>
      </c>
      <c r="C56" s="13" t="s">
        <v>1212</v>
      </c>
      <c r="D56" s="13" t="s">
        <v>2675</v>
      </c>
      <c r="E56" s="13" t="s">
        <v>2506</v>
      </c>
      <c r="F56" s="13" t="s">
        <v>1213</v>
      </c>
      <c r="G56" s="13" t="s">
        <v>984</v>
      </c>
      <c r="H56" s="13" t="s">
        <v>984</v>
      </c>
      <c r="I56" s="13">
        <v>1</v>
      </c>
      <c r="J56" s="13" t="s">
        <v>2592</v>
      </c>
      <c r="T56" s="18">
        <v>55</v>
      </c>
      <c r="U56" s="18" t="s">
        <v>1205</v>
      </c>
      <c r="V56" s="18" t="s">
        <v>1206</v>
      </c>
    </row>
    <row r="57" spans="1:22" ht="15" customHeight="1">
      <c r="A57" s="13" t="s">
        <v>1216</v>
      </c>
      <c r="B57" s="13" t="s">
        <v>2782</v>
      </c>
      <c r="C57" s="13" t="s">
        <v>1217</v>
      </c>
      <c r="D57" s="13" t="s">
        <v>2684</v>
      </c>
      <c r="E57" s="13" t="s">
        <v>2507</v>
      </c>
      <c r="F57" s="13" t="s">
        <v>2557</v>
      </c>
      <c r="G57" s="13" t="s">
        <v>984</v>
      </c>
      <c r="H57" s="13" t="s">
        <v>984</v>
      </c>
      <c r="I57" s="13">
        <v>1</v>
      </c>
      <c r="J57" s="13" t="s">
        <v>2592</v>
      </c>
      <c r="T57" s="18">
        <v>56</v>
      </c>
      <c r="U57" s="19" t="s">
        <v>1209</v>
      </c>
      <c r="V57" s="18" t="s">
        <v>1210</v>
      </c>
    </row>
    <row r="58" spans="1:22" ht="15" customHeight="1">
      <c r="A58" s="13" t="s">
        <v>1218</v>
      </c>
      <c r="B58" s="13" t="s">
        <v>2783</v>
      </c>
      <c r="C58" s="13" t="s">
        <v>1219</v>
      </c>
      <c r="D58" s="13" t="s">
        <v>2652</v>
      </c>
      <c r="E58" s="13" t="s">
        <v>1220</v>
      </c>
      <c r="F58" s="13" t="s">
        <v>1221</v>
      </c>
      <c r="G58" s="13" t="s">
        <v>984</v>
      </c>
      <c r="H58" s="13" t="s">
        <v>984</v>
      </c>
      <c r="I58" s="13">
        <v>1</v>
      </c>
      <c r="J58" s="13" t="s">
        <v>2592</v>
      </c>
      <c r="T58" s="18">
        <v>57</v>
      </c>
      <c r="U58" s="19" t="s">
        <v>1214</v>
      </c>
      <c r="V58" s="18" t="s">
        <v>1215</v>
      </c>
    </row>
    <row r="59" spans="1:22" ht="15" customHeight="1">
      <c r="A59" s="13" t="s">
        <v>1224</v>
      </c>
      <c r="B59" s="13" t="s">
        <v>2784</v>
      </c>
      <c r="C59" s="13" t="s">
        <v>2558</v>
      </c>
      <c r="D59" s="13" t="s">
        <v>2685</v>
      </c>
      <c r="E59" s="13" t="s">
        <v>2508</v>
      </c>
      <c r="F59" s="13" t="s">
        <v>1225</v>
      </c>
      <c r="G59" s="13" t="s">
        <v>984</v>
      </c>
      <c r="H59" s="13" t="s">
        <v>984</v>
      </c>
      <c r="I59" s="13">
        <v>1</v>
      </c>
      <c r="J59" s="13" t="s">
        <v>2592</v>
      </c>
      <c r="T59" s="23"/>
      <c r="U59" s="24"/>
      <c r="V59" s="23"/>
    </row>
    <row r="60" spans="1:22" ht="15" customHeight="1">
      <c r="A60" s="13" t="s">
        <v>2686</v>
      </c>
      <c r="B60" s="13" t="s">
        <v>2785</v>
      </c>
      <c r="C60" s="13" t="s">
        <v>2509</v>
      </c>
      <c r="D60" s="13" t="s">
        <v>2687</v>
      </c>
      <c r="E60" s="13" t="s">
        <v>1228</v>
      </c>
      <c r="F60" s="13" t="s">
        <v>1229</v>
      </c>
      <c r="G60" s="13" t="s">
        <v>2620</v>
      </c>
      <c r="H60" s="13" t="s">
        <v>984</v>
      </c>
      <c r="I60" s="13">
        <v>1</v>
      </c>
      <c r="J60" s="13" t="s">
        <v>2592</v>
      </c>
      <c r="T60" s="16"/>
      <c r="U60" s="25" t="s">
        <v>1222</v>
      </c>
      <c r="V60" s="16" t="s">
        <v>1223</v>
      </c>
    </row>
    <row r="61" spans="1:22" ht="15" customHeight="1">
      <c r="A61" s="13" t="s">
        <v>1232</v>
      </c>
      <c r="B61" s="13" t="s">
        <v>2786</v>
      </c>
      <c r="C61" s="13" t="s">
        <v>2510</v>
      </c>
      <c r="D61" s="13" t="s">
        <v>2787</v>
      </c>
      <c r="E61" s="13" t="s">
        <v>2559</v>
      </c>
      <c r="F61" s="13" t="s">
        <v>1233</v>
      </c>
      <c r="G61" s="13" t="s">
        <v>2621</v>
      </c>
      <c r="H61" s="13" t="s">
        <v>2622</v>
      </c>
      <c r="I61" s="13">
        <v>1</v>
      </c>
      <c r="J61" s="13" t="s">
        <v>2592</v>
      </c>
      <c r="T61" s="18">
        <v>1</v>
      </c>
      <c r="U61" s="26" t="s">
        <v>1226</v>
      </c>
      <c r="V61" s="18" t="s">
        <v>1227</v>
      </c>
    </row>
    <row r="62" spans="1:22" ht="15" customHeight="1">
      <c r="A62" s="13" t="s">
        <v>1236</v>
      </c>
      <c r="B62" s="13" t="s">
        <v>2788</v>
      </c>
      <c r="C62" s="13" t="s">
        <v>2623</v>
      </c>
      <c r="D62" s="13" t="s">
        <v>2688</v>
      </c>
      <c r="E62" s="13" t="s">
        <v>2511</v>
      </c>
      <c r="F62" s="13" t="s">
        <v>2560</v>
      </c>
      <c r="G62" s="13" t="s">
        <v>2624</v>
      </c>
      <c r="H62" s="13" t="s">
        <v>984</v>
      </c>
      <c r="I62" s="13">
        <v>3</v>
      </c>
      <c r="J62" s="13" t="s">
        <v>2596</v>
      </c>
      <c r="T62" s="18">
        <v>2</v>
      </c>
      <c r="U62" s="26" t="s">
        <v>1230</v>
      </c>
      <c r="V62" s="18" t="s">
        <v>1231</v>
      </c>
    </row>
    <row r="63" spans="1:22" ht="15" customHeight="1">
      <c r="A63" s="13" t="s">
        <v>1239</v>
      </c>
      <c r="B63" s="13" t="s">
        <v>2789</v>
      </c>
      <c r="C63" s="13" t="s">
        <v>2790</v>
      </c>
      <c r="D63" s="13" t="s">
        <v>2662</v>
      </c>
      <c r="E63" s="13" t="s">
        <v>2512</v>
      </c>
      <c r="F63" s="13" t="s">
        <v>1240</v>
      </c>
      <c r="G63" s="13" t="s">
        <v>984</v>
      </c>
      <c r="H63" s="13" t="s">
        <v>984</v>
      </c>
      <c r="I63" s="13">
        <v>1</v>
      </c>
      <c r="J63" s="13" t="s">
        <v>2592</v>
      </c>
      <c r="T63" s="27">
        <v>3</v>
      </c>
      <c r="U63" s="26" t="s">
        <v>1234</v>
      </c>
      <c r="V63" s="18" t="s">
        <v>1235</v>
      </c>
    </row>
    <row r="64" spans="1:22" ht="15" customHeight="1">
      <c r="A64" s="13" t="s">
        <v>1245</v>
      </c>
      <c r="B64" s="13" t="s">
        <v>2791</v>
      </c>
      <c r="C64" s="13" t="s">
        <v>2513</v>
      </c>
      <c r="D64" s="13" t="s">
        <v>2792</v>
      </c>
      <c r="E64" s="13" t="s">
        <v>2514</v>
      </c>
      <c r="F64" s="13" t="s">
        <v>1246</v>
      </c>
      <c r="G64" s="13" t="s">
        <v>984</v>
      </c>
      <c r="H64" s="13" t="s">
        <v>984</v>
      </c>
      <c r="I64" s="13">
        <v>1</v>
      </c>
      <c r="J64" s="13" t="s">
        <v>2592</v>
      </c>
      <c r="T64" s="18">
        <v>4</v>
      </c>
      <c r="U64" s="28" t="s">
        <v>1237</v>
      </c>
      <c r="V64" s="18" t="s">
        <v>1238</v>
      </c>
    </row>
    <row r="65" spans="1:22" ht="15" customHeight="1">
      <c r="A65" s="13" t="s">
        <v>1251</v>
      </c>
      <c r="B65" s="13" t="s">
        <v>2793</v>
      </c>
      <c r="C65" s="13" t="s">
        <v>2582</v>
      </c>
      <c r="D65" s="13" t="s">
        <v>2689</v>
      </c>
      <c r="E65" s="13" t="s">
        <v>2561</v>
      </c>
      <c r="F65" s="13" t="s">
        <v>1252</v>
      </c>
      <c r="G65" s="13" t="s">
        <v>2690</v>
      </c>
      <c r="H65" s="13" t="s">
        <v>984</v>
      </c>
      <c r="I65" s="13">
        <v>3</v>
      </c>
      <c r="J65" s="13" t="s">
        <v>2596</v>
      </c>
      <c r="T65" s="18">
        <v>5</v>
      </c>
      <c r="U65" s="18" t="s">
        <v>1241</v>
      </c>
      <c r="V65" s="18" t="s">
        <v>1242</v>
      </c>
    </row>
    <row r="66" spans="1:22" ht="15" customHeight="1">
      <c r="A66" s="13" t="s">
        <v>1258</v>
      </c>
      <c r="B66" s="13" t="s">
        <v>2794</v>
      </c>
      <c r="C66" s="13" t="s">
        <v>1259</v>
      </c>
      <c r="D66" s="13" t="s">
        <v>2691</v>
      </c>
      <c r="E66" s="13" t="s">
        <v>2515</v>
      </c>
      <c r="F66" s="13" t="s">
        <v>1260</v>
      </c>
      <c r="G66" s="13" t="s">
        <v>984</v>
      </c>
      <c r="H66" s="13" t="s">
        <v>984</v>
      </c>
      <c r="I66" s="13">
        <v>1</v>
      </c>
      <c r="J66" s="13" t="s">
        <v>2592</v>
      </c>
      <c r="T66" s="18">
        <v>6</v>
      </c>
      <c r="U66" s="18" t="s">
        <v>1243</v>
      </c>
      <c r="V66" s="18" t="s">
        <v>1244</v>
      </c>
    </row>
    <row r="67" spans="1:22" ht="15" customHeight="1">
      <c r="A67" s="13" t="s">
        <v>1263</v>
      </c>
      <c r="B67" s="13" t="s">
        <v>2795</v>
      </c>
      <c r="C67" s="13" t="s">
        <v>2583</v>
      </c>
      <c r="D67" s="13" t="s">
        <v>2692</v>
      </c>
      <c r="E67" s="13" t="s">
        <v>1264</v>
      </c>
      <c r="F67" s="13" t="s">
        <v>1265</v>
      </c>
      <c r="G67" s="13" t="s">
        <v>984</v>
      </c>
      <c r="H67" s="13" t="s">
        <v>984</v>
      </c>
      <c r="I67" s="13">
        <v>3</v>
      </c>
      <c r="J67" s="13" t="s">
        <v>2596</v>
      </c>
      <c r="T67" s="18">
        <v>7</v>
      </c>
      <c r="U67" s="18" t="s">
        <v>1247</v>
      </c>
      <c r="V67" s="18" t="s">
        <v>1248</v>
      </c>
    </row>
    <row r="68" spans="1:22" ht="15" customHeight="1">
      <c r="A68" s="13" t="s">
        <v>1268</v>
      </c>
      <c r="B68" s="13" t="s">
        <v>2796</v>
      </c>
      <c r="C68" s="13" t="s">
        <v>1269</v>
      </c>
      <c r="D68" s="13" t="s">
        <v>2693</v>
      </c>
      <c r="E68" s="13" t="s">
        <v>2516</v>
      </c>
      <c r="F68" s="13" t="s">
        <v>1270</v>
      </c>
      <c r="G68" s="13" t="s">
        <v>984</v>
      </c>
      <c r="H68" s="13" t="s">
        <v>984</v>
      </c>
      <c r="I68" s="13">
        <v>1</v>
      </c>
      <c r="J68" s="13" t="s">
        <v>2592</v>
      </c>
      <c r="T68" s="18">
        <v>8</v>
      </c>
      <c r="U68" s="18" t="s">
        <v>1249</v>
      </c>
      <c r="V68" s="18" t="s">
        <v>1250</v>
      </c>
    </row>
    <row r="69" spans="1:22" ht="15" customHeight="1">
      <c r="A69" s="13" t="s">
        <v>2797</v>
      </c>
      <c r="B69" s="13" t="s">
        <v>2798</v>
      </c>
      <c r="C69" s="13" t="s">
        <v>2799</v>
      </c>
      <c r="D69" s="13" t="s">
        <v>2800</v>
      </c>
      <c r="E69" s="13" t="s">
        <v>2801</v>
      </c>
      <c r="F69" s="13" t="s">
        <v>2802</v>
      </c>
      <c r="I69" s="13">
        <v>3</v>
      </c>
      <c r="J69" s="13" t="s">
        <v>2596</v>
      </c>
      <c r="T69" s="18">
        <v>9</v>
      </c>
      <c r="U69" s="18" t="s">
        <v>1253</v>
      </c>
      <c r="V69" s="18" t="s">
        <v>1254</v>
      </c>
    </row>
    <row r="70" spans="1:22" ht="15" customHeight="1">
      <c r="A70" s="13" t="s">
        <v>1273</v>
      </c>
      <c r="B70" s="13" t="s">
        <v>2803</v>
      </c>
      <c r="C70" s="13" t="s">
        <v>2625</v>
      </c>
      <c r="D70" s="13" t="s">
        <v>2694</v>
      </c>
      <c r="E70" s="13" t="s">
        <v>1274</v>
      </c>
      <c r="F70" s="13" t="s">
        <v>1275</v>
      </c>
      <c r="G70" s="13" t="s">
        <v>2626</v>
      </c>
      <c r="H70" s="13" t="s">
        <v>984</v>
      </c>
      <c r="I70" s="13">
        <v>1</v>
      </c>
      <c r="J70" s="13" t="s">
        <v>2592</v>
      </c>
      <c r="T70" s="18">
        <v>10</v>
      </c>
      <c r="U70" s="18" t="s">
        <v>1256</v>
      </c>
      <c r="V70" s="18" t="s">
        <v>1257</v>
      </c>
    </row>
    <row r="71" spans="1:22" ht="15" customHeight="1">
      <c r="A71" s="13" t="s">
        <v>1278</v>
      </c>
      <c r="B71" s="13" t="s">
        <v>2804</v>
      </c>
      <c r="C71" s="13" t="s">
        <v>1279</v>
      </c>
      <c r="D71" s="13" t="s">
        <v>2695</v>
      </c>
      <c r="E71" s="13" t="s">
        <v>2696</v>
      </c>
      <c r="F71" s="13" t="s">
        <v>2562</v>
      </c>
      <c r="G71" s="13" t="s">
        <v>984</v>
      </c>
      <c r="H71" s="13" t="s">
        <v>984</v>
      </c>
      <c r="I71" s="13">
        <v>1</v>
      </c>
      <c r="J71" s="13" t="s">
        <v>2592</v>
      </c>
      <c r="T71" s="18">
        <v>11</v>
      </c>
      <c r="U71" s="18" t="s">
        <v>1261</v>
      </c>
      <c r="V71" s="18" t="s">
        <v>1262</v>
      </c>
    </row>
    <row r="72" spans="1:22" ht="15" customHeight="1">
      <c r="A72" s="13" t="s">
        <v>1282</v>
      </c>
      <c r="B72" s="13" t="s">
        <v>2805</v>
      </c>
      <c r="C72" s="13" t="s">
        <v>1283</v>
      </c>
      <c r="D72" s="13" t="s">
        <v>2675</v>
      </c>
      <c r="E72" s="13" t="s">
        <v>2517</v>
      </c>
      <c r="F72" s="13" t="s">
        <v>1284</v>
      </c>
      <c r="G72" s="13" t="s">
        <v>984</v>
      </c>
      <c r="H72" s="13" t="s">
        <v>984</v>
      </c>
      <c r="I72" s="13">
        <v>1</v>
      </c>
      <c r="J72" s="13" t="s">
        <v>2592</v>
      </c>
      <c r="T72" s="18">
        <v>12</v>
      </c>
      <c r="U72" s="18" t="s">
        <v>1266</v>
      </c>
      <c r="V72" s="18" t="s">
        <v>1267</v>
      </c>
    </row>
    <row r="73" spans="1:22" ht="15" customHeight="1">
      <c r="A73" s="13" t="s">
        <v>1287</v>
      </c>
      <c r="B73" s="13" t="s">
        <v>2806</v>
      </c>
      <c r="C73" s="13" t="s">
        <v>2584</v>
      </c>
      <c r="D73" s="13" t="s">
        <v>2697</v>
      </c>
      <c r="E73" s="13" t="s">
        <v>2563</v>
      </c>
      <c r="F73" s="13" t="s">
        <v>1288</v>
      </c>
      <c r="G73" s="13" t="s">
        <v>2627</v>
      </c>
      <c r="H73" s="13" t="s">
        <v>2628</v>
      </c>
      <c r="I73" s="13">
        <v>3</v>
      </c>
      <c r="J73" s="13" t="s">
        <v>2596</v>
      </c>
      <c r="T73" s="18">
        <v>13</v>
      </c>
      <c r="U73" s="18" t="s">
        <v>1271</v>
      </c>
      <c r="V73" s="18" t="s">
        <v>1272</v>
      </c>
    </row>
    <row r="74" spans="1:22" ht="15" customHeight="1">
      <c r="A74" s="13" t="s">
        <v>1291</v>
      </c>
      <c r="B74" s="13" t="s">
        <v>2807</v>
      </c>
      <c r="C74" s="13" t="s">
        <v>2585</v>
      </c>
      <c r="D74" s="13" t="s">
        <v>2697</v>
      </c>
      <c r="E74" s="13" t="s">
        <v>1292</v>
      </c>
      <c r="F74" s="13" t="s">
        <v>2586</v>
      </c>
      <c r="G74" s="13" t="s">
        <v>2628</v>
      </c>
      <c r="H74" s="13" t="s">
        <v>984</v>
      </c>
      <c r="I74" s="13">
        <v>3</v>
      </c>
      <c r="J74" s="13" t="s">
        <v>2596</v>
      </c>
      <c r="T74" s="18">
        <v>14</v>
      </c>
      <c r="U74" s="18" t="s">
        <v>1276</v>
      </c>
      <c r="V74" s="18" t="s">
        <v>1277</v>
      </c>
    </row>
    <row r="75" spans="1:22" ht="15" customHeight="1">
      <c r="A75" s="13" t="s">
        <v>1295</v>
      </c>
      <c r="B75" s="13" t="s">
        <v>2808</v>
      </c>
      <c r="C75" s="13" t="s">
        <v>2809</v>
      </c>
      <c r="D75" s="13" t="s">
        <v>2662</v>
      </c>
      <c r="E75" s="13" t="s">
        <v>2518</v>
      </c>
      <c r="F75" s="13" t="s">
        <v>1296</v>
      </c>
      <c r="G75" s="13" t="s">
        <v>984</v>
      </c>
      <c r="H75" s="13" t="s">
        <v>984</v>
      </c>
      <c r="I75" s="13">
        <v>1</v>
      </c>
      <c r="J75" s="13" t="s">
        <v>2592</v>
      </c>
      <c r="T75" s="18">
        <v>15</v>
      </c>
      <c r="U75" s="18" t="s">
        <v>1280</v>
      </c>
      <c r="V75" s="18" t="s">
        <v>1281</v>
      </c>
    </row>
    <row r="76" spans="1:22" ht="15" customHeight="1">
      <c r="A76" s="13" t="s">
        <v>1299</v>
      </c>
      <c r="B76" s="13" t="s">
        <v>2810</v>
      </c>
      <c r="C76" s="13" t="s">
        <v>1300</v>
      </c>
      <c r="D76" s="13" t="s">
        <v>2652</v>
      </c>
      <c r="E76" s="13" t="s">
        <v>2519</v>
      </c>
      <c r="F76" s="13" t="s">
        <v>1301</v>
      </c>
      <c r="G76" s="13" t="s">
        <v>984</v>
      </c>
      <c r="H76" s="13" t="s">
        <v>984</v>
      </c>
      <c r="I76" s="13">
        <v>1</v>
      </c>
      <c r="J76" s="13" t="s">
        <v>2592</v>
      </c>
      <c r="T76" s="23"/>
      <c r="U76" s="23"/>
      <c r="V76" s="23"/>
    </row>
    <row r="77" spans="1:22" ht="15" customHeight="1">
      <c r="A77" s="13" t="s">
        <v>1304</v>
      </c>
      <c r="B77" s="13" t="s">
        <v>1305</v>
      </c>
      <c r="C77" s="13" t="s">
        <v>1306</v>
      </c>
      <c r="D77" s="13" t="s">
        <v>2811</v>
      </c>
      <c r="E77" s="13" t="s">
        <v>1307</v>
      </c>
      <c r="F77" s="13" t="s">
        <v>1308</v>
      </c>
      <c r="G77" s="13" t="s">
        <v>984</v>
      </c>
      <c r="H77" s="13" t="s">
        <v>984</v>
      </c>
      <c r="I77" s="13">
        <v>1</v>
      </c>
      <c r="J77" s="13" t="s">
        <v>2592</v>
      </c>
      <c r="T77" s="16"/>
      <c r="U77" s="16" t="s">
        <v>1285</v>
      </c>
      <c r="V77" s="16" t="s">
        <v>1286</v>
      </c>
    </row>
    <row r="78" spans="1:22" ht="15" customHeight="1">
      <c r="A78" s="13" t="s">
        <v>1311</v>
      </c>
      <c r="B78" s="13" t="s">
        <v>2812</v>
      </c>
      <c r="C78" s="13" t="s">
        <v>1312</v>
      </c>
      <c r="D78" s="13" t="s">
        <v>2659</v>
      </c>
      <c r="E78" s="13" t="s">
        <v>2478</v>
      </c>
      <c r="F78" s="13" t="s">
        <v>1313</v>
      </c>
      <c r="G78" s="13" t="s">
        <v>984</v>
      </c>
      <c r="H78" s="13" t="s">
        <v>984</v>
      </c>
      <c r="I78" s="13">
        <v>1</v>
      </c>
      <c r="J78" s="13" t="s">
        <v>2592</v>
      </c>
      <c r="T78" s="18">
        <v>1</v>
      </c>
      <c r="U78" s="18" t="s">
        <v>1289</v>
      </c>
      <c r="V78" s="18" t="s">
        <v>1290</v>
      </c>
    </row>
    <row r="79" spans="1:22" ht="15" customHeight="1">
      <c r="A79" s="13" t="s">
        <v>1316</v>
      </c>
      <c r="B79" s="13" t="s">
        <v>2813</v>
      </c>
      <c r="C79" s="13" t="s">
        <v>1317</v>
      </c>
      <c r="D79" s="13" t="s">
        <v>2698</v>
      </c>
      <c r="E79" s="13" t="s">
        <v>1318</v>
      </c>
      <c r="F79" s="13" t="s">
        <v>1319</v>
      </c>
      <c r="G79" s="13" t="s">
        <v>984</v>
      </c>
      <c r="H79" s="13" t="s">
        <v>984</v>
      </c>
      <c r="I79" s="13">
        <v>1</v>
      </c>
      <c r="J79" s="13" t="s">
        <v>2592</v>
      </c>
      <c r="T79" s="18">
        <v>2</v>
      </c>
      <c r="U79" s="18" t="s">
        <v>1293</v>
      </c>
      <c r="V79" s="18" t="s">
        <v>1294</v>
      </c>
    </row>
    <row r="80" spans="1:22" ht="15" customHeight="1">
      <c r="A80" s="13" t="s">
        <v>1322</v>
      </c>
      <c r="B80" s="13" t="s">
        <v>2814</v>
      </c>
      <c r="C80" s="13" t="s">
        <v>1323</v>
      </c>
      <c r="D80" s="13" t="s">
        <v>2640</v>
      </c>
      <c r="E80" s="13" t="s">
        <v>1329</v>
      </c>
      <c r="F80" s="13" t="s">
        <v>1324</v>
      </c>
      <c r="G80" s="13" t="s">
        <v>984</v>
      </c>
      <c r="H80" s="13" t="s">
        <v>984</v>
      </c>
      <c r="I80" s="13">
        <v>1</v>
      </c>
      <c r="J80" s="13" t="s">
        <v>2592</v>
      </c>
      <c r="T80" s="18">
        <v>3</v>
      </c>
      <c r="U80" s="18" t="s">
        <v>1297</v>
      </c>
      <c r="V80" s="18" t="s">
        <v>1298</v>
      </c>
    </row>
    <row r="81" spans="1:22" ht="15" customHeight="1">
      <c r="A81" s="13" t="s">
        <v>1327</v>
      </c>
      <c r="B81" s="13" t="s">
        <v>2815</v>
      </c>
      <c r="C81" s="13" t="s">
        <v>1328</v>
      </c>
      <c r="D81" s="13" t="s">
        <v>2640</v>
      </c>
      <c r="E81" s="13" t="s">
        <v>1329</v>
      </c>
      <c r="F81" s="13" t="s">
        <v>1330</v>
      </c>
      <c r="G81" s="13" t="s">
        <v>984</v>
      </c>
      <c r="H81" s="13" t="s">
        <v>984</v>
      </c>
      <c r="I81" s="13">
        <v>1</v>
      </c>
      <c r="J81" s="13" t="s">
        <v>2592</v>
      </c>
      <c r="T81" s="18">
        <v>4</v>
      </c>
      <c r="U81" s="18" t="s">
        <v>1302</v>
      </c>
      <c r="V81" s="18" t="s">
        <v>1303</v>
      </c>
    </row>
    <row r="82" spans="1:22" ht="15" customHeight="1">
      <c r="A82" s="13" t="s">
        <v>2629</v>
      </c>
      <c r="B82" s="13" t="s">
        <v>2630</v>
      </c>
      <c r="C82" s="13" t="s">
        <v>2631</v>
      </c>
      <c r="D82" s="13" t="s">
        <v>2643</v>
      </c>
      <c r="E82" s="13" t="s">
        <v>2632</v>
      </c>
      <c r="F82" s="13" t="s">
        <v>2633</v>
      </c>
      <c r="G82" s="13" t="s">
        <v>984</v>
      </c>
      <c r="H82" s="13" t="s">
        <v>984</v>
      </c>
      <c r="I82" s="13">
        <v>1</v>
      </c>
      <c r="J82" s="13" t="s">
        <v>2592</v>
      </c>
      <c r="T82" s="18">
        <v>5</v>
      </c>
      <c r="U82" s="18" t="s">
        <v>1309</v>
      </c>
      <c r="V82" s="18" t="s">
        <v>1310</v>
      </c>
    </row>
    <row r="83" spans="1:22" ht="15" customHeight="1">
      <c r="A83" s="13" t="s">
        <v>1335</v>
      </c>
      <c r="B83" s="13" t="s">
        <v>2816</v>
      </c>
      <c r="C83" s="13" t="s">
        <v>1336</v>
      </c>
      <c r="D83" s="13" t="s">
        <v>2699</v>
      </c>
      <c r="E83" s="13" t="s">
        <v>1337</v>
      </c>
      <c r="F83" s="13" t="s">
        <v>1338</v>
      </c>
      <c r="G83" s="13" t="s">
        <v>984</v>
      </c>
      <c r="H83" s="13" t="s">
        <v>984</v>
      </c>
      <c r="I83" s="13">
        <v>1</v>
      </c>
      <c r="J83" s="13" t="s">
        <v>2592</v>
      </c>
      <c r="T83" s="18">
        <v>6</v>
      </c>
      <c r="U83" s="18" t="s">
        <v>1314</v>
      </c>
      <c r="V83" s="18" t="s">
        <v>1315</v>
      </c>
    </row>
    <row r="84" spans="1:22" ht="15" customHeight="1">
      <c r="A84" s="13" t="s">
        <v>1341</v>
      </c>
      <c r="B84" s="13" t="s">
        <v>2817</v>
      </c>
      <c r="C84" s="13" t="s">
        <v>2520</v>
      </c>
      <c r="D84" s="13" t="s">
        <v>2818</v>
      </c>
      <c r="E84" s="13" t="s">
        <v>2521</v>
      </c>
      <c r="F84" s="13" t="s">
        <v>1342</v>
      </c>
      <c r="G84" s="13" t="s">
        <v>2634</v>
      </c>
      <c r="H84" s="13" t="s">
        <v>984</v>
      </c>
      <c r="I84" s="13">
        <v>1</v>
      </c>
      <c r="J84" s="13" t="s">
        <v>2592</v>
      </c>
      <c r="T84" s="18">
        <v>7</v>
      </c>
      <c r="U84" s="18" t="s">
        <v>1320</v>
      </c>
      <c r="V84" s="18" t="s">
        <v>1321</v>
      </c>
    </row>
    <row r="85" spans="1:22" ht="15" customHeight="1">
      <c r="A85" s="13" t="s">
        <v>1347</v>
      </c>
      <c r="B85" s="13" t="s">
        <v>2819</v>
      </c>
      <c r="C85" s="13" t="s">
        <v>2522</v>
      </c>
      <c r="D85" s="13" t="s">
        <v>2700</v>
      </c>
      <c r="E85" s="13" t="s">
        <v>1348</v>
      </c>
      <c r="F85" s="13" t="s">
        <v>1349</v>
      </c>
      <c r="G85" s="13" t="s">
        <v>984</v>
      </c>
      <c r="H85" s="13" t="s">
        <v>984</v>
      </c>
      <c r="I85" s="13">
        <v>1</v>
      </c>
      <c r="J85" s="13" t="s">
        <v>2592</v>
      </c>
      <c r="T85" s="18">
        <v>8</v>
      </c>
      <c r="U85" s="18" t="s">
        <v>1325</v>
      </c>
      <c r="V85" s="18" t="s">
        <v>1326</v>
      </c>
    </row>
    <row r="86" spans="1:22" ht="15" customHeight="1">
      <c r="A86" s="13" t="s">
        <v>2587</v>
      </c>
      <c r="B86" s="13" t="s">
        <v>2588</v>
      </c>
      <c r="C86" s="13" t="s">
        <v>2589</v>
      </c>
      <c r="D86" s="13" t="s">
        <v>2820</v>
      </c>
      <c r="E86" s="13" t="s">
        <v>2590</v>
      </c>
      <c r="F86" s="13" t="s">
        <v>2591</v>
      </c>
      <c r="G86" s="13" t="s">
        <v>2821</v>
      </c>
      <c r="H86" s="13" t="s">
        <v>984</v>
      </c>
      <c r="I86" s="13">
        <v>3</v>
      </c>
      <c r="J86" s="13" t="s">
        <v>2596</v>
      </c>
      <c r="T86" s="18">
        <v>9</v>
      </c>
      <c r="U86" s="18" t="s">
        <v>1331</v>
      </c>
      <c r="V86" s="18" t="s">
        <v>1332</v>
      </c>
    </row>
    <row r="87" spans="1:22" ht="15" customHeight="1">
      <c r="A87" s="13" t="s">
        <v>1354</v>
      </c>
      <c r="B87" s="13" t="s">
        <v>2822</v>
      </c>
      <c r="C87" s="13" t="s">
        <v>2564</v>
      </c>
      <c r="D87" s="13" t="s">
        <v>2661</v>
      </c>
      <c r="E87" s="13" t="s">
        <v>2523</v>
      </c>
      <c r="F87" s="13" t="s">
        <v>2565</v>
      </c>
      <c r="G87" s="13" t="s">
        <v>984</v>
      </c>
      <c r="H87" s="13" t="s">
        <v>984</v>
      </c>
      <c r="I87" s="13">
        <v>1</v>
      </c>
      <c r="J87" s="13" t="s">
        <v>2592</v>
      </c>
      <c r="T87" s="18">
        <v>10</v>
      </c>
      <c r="U87" s="18" t="s">
        <v>1333</v>
      </c>
      <c r="V87" s="18" t="s">
        <v>1334</v>
      </c>
    </row>
    <row r="88" spans="1:22" ht="15" customHeight="1">
      <c r="A88" s="13" t="s">
        <v>1357</v>
      </c>
      <c r="B88" s="13" t="s">
        <v>2823</v>
      </c>
      <c r="C88" s="13" t="s">
        <v>2524</v>
      </c>
      <c r="D88" s="13" t="s">
        <v>2701</v>
      </c>
      <c r="E88" s="13" t="s">
        <v>2525</v>
      </c>
      <c r="F88" s="13" t="s">
        <v>1358</v>
      </c>
      <c r="G88" s="13" t="s">
        <v>984</v>
      </c>
      <c r="H88" s="13" t="s">
        <v>984</v>
      </c>
      <c r="I88" s="13">
        <v>1</v>
      </c>
      <c r="J88" s="13" t="s">
        <v>2592</v>
      </c>
      <c r="T88" s="18">
        <v>11</v>
      </c>
      <c r="U88" s="18" t="s">
        <v>1339</v>
      </c>
      <c r="V88" s="18" t="s">
        <v>1340</v>
      </c>
    </row>
    <row r="89" spans="1:22" ht="15" customHeight="1">
      <c r="A89" s="13" t="s">
        <v>1359</v>
      </c>
      <c r="B89" s="13" t="s">
        <v>2824</v>
      </c>
      <c r="C89" s="13" t="s">
        <v>1360</v>
      </c>
      <c r="D89" s="13" t="s">
        <v>2652</v>
      </c>
      <c r="E89" s="13" t="s">
        <v>2526</v>
      </c>
      <c r="F89" s="13" t="s">
        <v>1361</v>
      </c>
      <c r="G89" s="13" t="s">
        <v>984</v>
      </c>
      <c r="H89" s="13" t="s">
        <v>984</v>
      </c>
      <c r="I89" s="13">
        <v>1</v>
      </c>
      <c r="J89" s="13" t="s">
        <v>2592</v>
      </c>
      <c r="T89" s="18">
        <v>12</v>
      </c>
      <c r="U89" s="18" t="s">
        <v>1343</v>
      </c>
      <c r="V89" s="18" t="s">
        <v>1344</v>
      </c>
    </row>
    <row r="90" spans="1:22" ht="15" customHeight="1">
      <c r="A90" s="13" t="s">
        <v>2702</v>
      </c>
      <c r="B90" s="13" t="s">
        <v>2825</v>
      </c>
      <c r="C90" s="13" t="s">
        <v>2703</v>
      </c>
      <c r="D90" s="13" t="s">
        <v>2644</v>
      </c>
      <c r="E90" s="13" t="s">
        <v>2496</v>
      </c>
      <c r="F90" s="13" t="s">
        <v>1366</v>
      </c>
      <c r="G90" s="13" t="s">
        <v>984</v>
      </c>
      <c r="H90" s="13" t="s">
        <v>984</v>
      </c>
      <c r="I90" s="13">
        <v>1</v>
      </c>
      <c r="J90" s="13" t="s">
        <v>2592</v>
      </c>
      <c r="T90" s="18">
        <v>13</v>
      </c>
      <c r="U90" s="18" t="s">
        <v>1345</v>
      </c>
      <c r="V90" s="18" t="s">
        <v>1346</v>
      </c>
    </row>
    <row r="91" spans="1:22" ht="15" customHeight="1">
      <c r="A91" s="13" t="s">
        <v>1369</v>
      </c>
      <c r="B91" s="13" t="s">
        <v>2826</v>
      </c>
      <c r="C91" s="13" t="s">
        <v>1370</v>
      </c>
      <c r="D91" s="13" t="s">
        <v>2660</v>
      </c>
      <c r="E91" s="13" t="s">
        <v>2479</v>
      </c>
      <c r="F91" s="13" t="s">
        <v>2566</v>
      </c>
      <c r="G91" s="13" t="s">
        <v>984</v>
      </c>
      <c r="H91" s="13" t="s">
        <v>984</v>
      </c>
      <c r="I91" s="13">
        <v>1</v>
      </c>
      <c r="J91" s="13" t="s">
        <v>2592</v>
      </c>
      <c r="T91" s="18">
        <v>14</v>
      </c>
      <c r="U91" s="18" t="s">
        <v>1350</v>
      </c>
      <c r="V91" s="18" t="s">
        <v>1351</v>
      </c>
    </row>
    <row r="92" spans="1:22" ht="15" customHeight="1">
      <c r="A92" s="13" t="s">
        <v>1373</v>
      </c>
      <c r="B92" s="13" t="s">
        <v>2827</v>
      </c>
      <c r="C92" s="13" t="s">
        <v>1374</v>
      </c>
      <c r="D92" s="13" t="s">
        <v>2776</v>
      </c>
      <c r="E92" s="13" t="s">
        <v>1375</v>
      </c>
      <c r="F92" s="13" t="s">
        <v>1376</v>
      </c>
      <c r="G92" s="13" t="s">
        <v>2635</v>
      </c>
      <c r="H92" s="13" t="s">
        <v>984</v>
      </c>
      <c r="I92" s="13">
        <v>1</v>
      </c>
      <c r="J92" s="13" t="s">
        <v>2592</v>
      </c>
      <c r="T92" s="18">
        <v>15</v>
      </c>
      <c r="U92" s="18" t="s">
        <v>1352</v>
      </c>
      <c r="V92" s="18" t="s">
        <v>1353</v>
      </c>
    </row>
    <row r="93" spans="1:22" ht="15" customHeight="1">
      <c r="A93" s="13" t="s">
        <v>1379</v>
      </c>
      <c r="B93" s="13" t="s">
        <v>2828</v>
      </c>
      <c r="C93" s="13" t="s">
        <v>1380</v>
      </c>
      <c r="D93" s="13" t="s">
        <v>2704</v>
      </c>
      <c r="E93" s="13" t="s">
        <v>2527</v>
      </c>
      <c r="F93" s="13" t="s">
        <v>1381</v>
      </c>
      <c r="G93" s="13" t="s">
        <v>984</v>
      </c>
      <c r="H93" s="13" t="s">
        <v>984</v>
      </c>
      <c r="I93" s="13">
        <v>1</v>
      </c>
      <c r="J93" s="13" t="s">
        <v>2592</v>
      </c>
      <c r="T93" s="18">
        <v>16</v>
      </c>
      <c r="U93" s="18" t="s">
        <v>1355</v>
      </c>
      <c r="V93" s="18" t="s">
        <v>1356</v>
      </c>
    </row>
    <row r="94" spans="1:22" ht="15" customHeight="1">
      <c r="A94" s="13" t="s">
        <v>1384</v>
      </c>
      <c r="B94" s="13" t="s">
        <v>2829</v>
      </c>
      <c r="C94" s="13" t="s">
        <v>1385</v>
      </c>
      <c r="D94" s="13" t="s">
        <v>2705</v>
      </c>
      <c r="E94" s="13" t="s">
        <v>2527</v>
      </c>
      <c r="F94" s="13" t="s">
        <v>1381</v>
      </c>
      <c r="G94" s="13" t="s">
        <v>984</v>
      </c>
      <c r="H94" s="13" t="s">
        <v>984</v>
      </c>
      <c r="I94" s="13">
        <v>1</v>
      </c>
      <c r="J94" s="13" t="s">
        <v>2592</v>
      </c>
      <c r="T94" s="23"/>
      <c r="U94" s="23"/>
      <c r="V94" s="23"/>
    </row>
    <row r="95" spans="1:22" ht="15" customHeight="1">
      <c r="A95" s="13" t="s">
        <v>1388</v>
      </c>
      <c r="B95" s="13" t="s">
        <v>2830</v>
      </c>
      <c r="C95" s="13" t="s">
        <v>1389</v>
      </c>
      <c r="D95" s="13" t="s">
        <v>2706</v>
      </c>
      <c r="E95" s="13" t="s">
        <v>1390</v>
      </c>
      <c r="F95" s="13" t="s">
        <v>2567</v>
      </c>
      <c r="G95" s="13" t="s">
        <v>984</v>
      </c>
      <c r="H95" s="13" t="s">
        <v>984</v>
      </c>
      <c r="I95" s="13">
        <v>1</v>
      </c>
      <c r="J95" s="13" t="s">
        <v>2592</v>
      </c>
      <c r="T95" s="16"/>
      <c r="U95" s="16" t="s">
        <v>1362</v>
      </c>
      <c r="V95" s="16" t="s">
        <v>1363</v>
      </c>
    </row>
    <row r="96" spans="1:22" ht="15" customHeight="1">
      <c r="A96" s="13" t="s">
        <v>1393</v>
      </c>
      <c r="B96" s="13" t="s">
        <v>2831</v>
      </c>
      <c r="C96" s="13" t="s">
        <v>2528</v>
      </c>
      <c r="D96" s="13" t="s">
        <v>2664</v>
      </c>
      <c r="E96" s="13" t="s">
        <v>2483</v>
      </c>
      <c r="F96" s="13" t="s">
        <v>2568</v>
      </c>
      <c r="G96" s="13" t="s">
        <v>984</v>
      </c>
      <c r="H96" s="13" t="s">
        <v>984</v>
      </c>
      <c r="I96" s="13">
        <v>1</v>
      </c>
      <c r="J96" s="13" t="s">
        <v>2592</v>
      </c>
      <c r="T96" s="18">
        <v>17</v>
      </c>
      <c r="U96" s="18" t="s">
        <v>1364</v>
      </c>
      <c r="V96" s="18" t="s">
        <v>1365</v>
      </c>
    </row>
    <row r="97" spans="1:22" ht="15" customHeight="1">
      <c r="A97" s="13" t="s">
        <v>1396</v>
      </c>
      <c r="B97" s="13" t="s">
        <v>2832</v>
      </c>
      <c r="C97" s="13" t="s">
        <v>2636</v>
      </c>
      <c r="D97" s="13" t="s">
        <v>2642</v>
      </c>
      <c r="E97" s="13" t="s">
        <v>2569</v>
      </c>
      <c r="F97" s="13" t="s">
        <v>1397</v>
      </c>
      <c r="G97" s="13" t="s">
        <v>984</v>
      </c>
      <c r="H97" s="13" t="s">
        <v>984</v>
      </c>
      <c r="I97" s="13">
        <v>1</v>
      </c>
      <c r="J97" s="13" t="s">
        <v>2592</v>
      </c>
      <c r="T97" s="18">
        <v>18</v>
      </c>
      <c r="U97" s="18" t="s">
        <v>1367</v>
      </c>
      <c r="V97" s="18" t="s">
        <v>1368</v>
      </c>
    </row>
    <row r="98" spans="1:22" ht="15" customHeight="1">
      <c r="A98" s="13" t="s">
        <v>1400</v>
      </c>
      <c r="B98" s="13" t="s">
        <v>2833</v>
      </c>
      <c r="C98" s="13" t="s">
        <v>2637</v>
      </c>
      <c r="D98" s="13" t="s">
        <v>2681</v>
      </c>
      <c r="E98" s="13" t="s">
        <v>1401</v>
      </c>
      <c r="F98" s="13" t="s">
        <v>1402</v>
      </c>
      <c r="G98" s="13" t="s">
        <v>984</v>
      </c>
      <c r="H98" s="13" t="s">
        <v>984</v>
      </c>
      <c r="I98" s="13">
        <v>1</v>
      </c>
      <c r="J98" s="13" t="s">
        <v>2592</v>
      </c>
      <c r="T98" s="18">
        <v>19</v>
      </c>
      <c r="U98" s="18" t="s">
        <v>1371</v>
      </c>
      <c r="V98" s="18" t="s">
        <v>1372</v>
      </c>
    </row>
    <row r="99" spans="1:22" ht="15" customHeight="1">
      <c r="A99" s="13" t="s">
        <v>1407</v>
      </c>
      <c r="B99" s="13" t="s">
        <v>2834</v>
      </c>
      <c r="C99" s="13" t="s">
        <v>1408</v>
      </c>
      <c r="D99" s="13" t="s">
        <v>2707</v>
      </c>
      <c r="E99" s="13" t="s">
        <v>2570</v>
      </c>
      <c r="F99" s="13" t="s">
        <v>1409</v>
      </c>
      <c r="G99" s="13" t="s">
        <v>984</v>
      </c>
      <c r="H99" s="13" t="s">
        <v>984</v>
      </c>
      <c r="I99" s="13">
        <v>1</v>
      </c>
      <c r="J99" s="13" t="s">
        <v>2592</v>
      </c>
      <c r="T99" s="18">
        <v>20</v>
      </c>
      <c r="U99" s="18" t="s">
        <v>1377</v>
      </c>
      <c r="V99" s="18" t="s">
        <v>1378</v>
      </c>
    </row>
    <row r="100" spans="20:22" ht="15" customHeight="1">
      <c r="T100" s="18">
        <v>21</v>
      </c>
      <c r="U100" s="18" t="s">
        <v>1382</v>
      </c>
      <c r="V100" s="18" t="s">
        <v>1383</v>
      </c>
    </row>
    <row r="101" spans="20:22" ht="15" customHeight="1">
      <c r="T101" s="18">
        <v>22</v>
      </c>
      <c r="U101" s="18" t="s">
        <v>1386</v>
      </c>
      <c r="V101" s="18" t="s">
        <v>1387</v>
      </c>
    </row>
    <row r="102" spans="20:22" ht="15" customHeight="1">
      <c r="T102" s="18">
        <v>23</v>
      </c>
      <c r="U102" s="29" t="s">
        <v>1391</v>
      </c>
      <c r="V102" s="18" t="s">
        <v>1392</v>
      </c>
    </row>
    <row r="103" spans="20:22" ht="15" customHeight="1">
      <c r="T103" s="18">
        <v>24</v>
      </c>
      <c r="U103" s="29" t="s">
        <v>1394</v>
      </c>
      <c r="V103" s="18" t="s">
        <v>1395</v>
      </c>
    </row>
    <row r="104" spans="20:22" ht="15" customHeight="1">
      <c r="T104" s="18">
        <v>25</v>
      </c>
      <c r="U104" s="29" t="s">
        <v>1398</v>
      </c>
      <c r="V104" s="18" t="s">
        <v>1399</v>
      </c>
    </row>
    <row r="105" spans="20:22" ht="15" customHeight="1">
      <c r="T105" s="18">
        <v>26</v>
      </c>
      <c r="U105" s="29" t="s">
        <v>1403</v>
      </c>
      <c r="V105" s="18" t="s">
        <v>1404</v>
      </c>
    </row>
    <row r="106" spans="20:22" ht="15" customHeight="1">
      <c r="T106" s="18">
        <v>27</v>
      </c>
      <c r="U106" s="29" t="s">
        <v>1405</v>
      </c>
      <c r="V106" s="18" t="s">
        <v>1406</v>
      </c>
    </row>
    <row r="107" spans="7:22" ht="15" customHeight="1">
      <c r="G107" s="13" t="s">
        <v>984</v>
      </c>
      <c r="H107" s="13" t="s">
        <v>984</v>
      </c>
      <c r="T107" s="18">
        <v>28</v>
      </c>
      <c r="U107" s="29" t="s">
        <v>1410</v>
      </c>
      <c r="V107" s="18" t="s">
        <v>1411</v>
      </c>
    </row>
    <row r="108" spans="20:22" ht="15" customHeight="1">
      <c r="T108" s="18">
        <v>29</v>
      </c>
      <c r="U108" s="29" t="s">
        <v>1412</v>
      </c>
      <c r="V108" s="18" t="s">
        <v>1413</v>
      </c>
    </row>
    <row r="109" spans="20:22" ht="15" customHeight="1">
      <c r="T109" s="18">
        <v>30</v>
      </c>
      <c r="U109" s="19" t="s">
        <v>1414</v>
      </c>
      <c r="V109" s="18" t="s">
        <v>1415</v>
      </c>
    </row>
    <row r="110" spans="20:22" ht="15" customHeight="1">
      <c r="T110" s="18">
        <v>31</v>
      </c>
      <c r="U110" s="19" t="s">
        <v>1416</v>
      </c>
      <c r="V110" s="18" t="s">
        <v>1417</v>
      </c>
    </row>
    <row r="111" spans="20:22" ht="15" customHeight="1">
      <c r="T111" s="18">
        <v>32</v>
      </c>
      <c r="U111" s="19" t="s">
        <v>1418</v>
      </c>
      <c r="V111" s="18" t="s">
        <v>1419</v>
      </c>
    </row>
    <row r="112" spans="20:22" ht="15" customHeight="1">
      <c r="T112" s="18">
        <v>33</v>
      </c>
      <c r="U112" s="19" t="s">
        <v>1420</v>
      </c>
      <c r="V112" s="18" t="s">
        <v>1421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Ferencz Edith</dc:creator>
  <cp:keywords/>
  <dc:description/>
  <cp:lastModifiedBy>Ferencz Edith</cp:lastModifiedBy>
  <dcterms:created xsi:type="dcterms:W3CDTF">2013-09-24T07:32:00Z</dcterms:created>
  <dcterms:modified xsi:type="dcterms:W3CDTF">2019-12-18T07:06:00Z</dcterms:modified>
  <cp:category/>
  <cp:version/>
  <cp:contentType/>
  <cp:contentStatus/>
</cp:coreProperties>
</file>